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Jysk\"/>
    </mc:Choice>
  </mc:AlternateContent>
  <xr:revisionPtr revIDLastSave="0" documentId="13_ncr:1_{10481954-B94E-41FA-BA93-21D2507570E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WYCENA!$A$1:$H$40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29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8" i="1"/>
  <c r="G26" i="1"/>
  <c r="G24" i="1"/>
  <c r="G8" i="1" l="1"/>
  <c r="G5" i="1"/>
  <c r="G38" i="1" l="1"/>
</calcChain>
</file>

<file path=xl/sharedStrings.xml><?xml version="1.0" encoding="utf-8"?>
<sst xmlns="http://schemas.openxmlformats.org/spreadsheetml/2006/main" count="80" uniqueCount="58">
  <si>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</si>
  <si>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</si>
  <si>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</si>
  <si>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</si>
  <si>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</si>
  <si>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</si>
  <si>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</si>
  <si>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</si>
  <si>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</si>
  <si>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</si>
  <si>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</si>
  <si>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szt.</t>
  </si>
  <si>
    <t>1a</t>
  </si>
  <si>
    <t>1b</t>
  </si>
  <si>
    <t>kpl.</t>
  </si>
  <si>
    <t>I.</t>
  </si>
  <si>
    <t>ELEMENTY INSTALACJI SSP</t>
  </si>
  <si>
    <t>Instalacja dodatkowej czujki SAP (dostawa, montaż, uruchomienie, komplet prac)</t>
  </si>
  <si>
    <t>Zmiania lokalizacji istniejącej czujki SAP w lokalu Najemcy (demontaż, montaż, okablowanie, uruchomienie, komplet prac)</t>
  </si>
  <si>
    <t>Demontaż istniejącej czujki SAP w lokalu Najemcy</t>
  </si>
  <si>
    <t>Instalacja wskaźnika zadziałania SAP w lokalu Najemcy (dostawa, montaż, uruchomienie, komplet prac)</t>
  </si>
  <si>
    <t>2a</t>
  </si>
  <si>
    <t>Zmiania lokalizacji wskaźnika zadziałania  SAP w lokalu Najemcy (demontaż, montaż, okablowanie, uruchomienie, komplet prac)</t>
  </si>
  <si>
    <t>2b</t>
  </si>
  <si>
    <t>Demontaż istniejącego wskaźnika zadziałania  SAP w lokalu Najemcy</t>
  </si>
  <si>
    <t>Instalacja przycisku ROP w lokalu Najemcy (dostawa, montaż, uruchomienie, komplet prac)</t>
  </si>
  <si>
    <t>3a</t>
  </si>
  <si>
    <t>Zmiania lokalizacji istniejącego przycisku ROP w lokalu Najemcy (demontaż, montaż, okablowanie, uruchomienie, komplet prac)</t>
  </si>
  <si>
    <t>3b</t>
  </si>
  <si>
    <t>Demontaż istniejącego przycisku ROP lokalu Najemcy</t>
  </si>
  <si>
    <t>Instalacja sygnalizatora optyczno-akustycznego w lokalu Najemcy (dostawa, montaż, uruchomienie, komplet prac)</t>
  </si>
  <si>
    <t>4a</t>
  </si>
  <si>
    <t>Przeniesienie istniejącego sygnalizatora optyczno-akustycznego w lokalu Najemcy (demontaż, montaż, okablowanie, uruchomienie, komplet prac)</t>
  </si>
  <si>
    <t>4b</t>
  </si>
  <si>
    <t>Demontaż istniejącego sygnalizatora optyczno-akustycznego w lokalu Najemcy</t>
  </si>
  <si>
    <t>Podłącznie do instalacji SSP systemów wentylacji, klap, p.poż., oddymiania, drzwi, i innych urządzeń bądź elementów, które muszą zostać wyłączone/zwolnione podczas pożaru - (dostawa, montaż, uruchomienie, dostawa modułów i innych potrzebnych elementów, protokół współdziałania, komplet prac dotyczący 1 sygnału sterującego)
UWAGA:  Ilość sygnałów może nie być równa ilości modułów sterujących - jeden moduł obsługuje do 8 sygnałów. Oferta dotyczy 1 sygnału a nie modułu sterującego</t>
  </si>
  <si>
    <t>1 sygnał sterujący lub monitorujący.</t>
  </si>
  <si>
    <t>6.</t>
  </si>
  <si>
    <t>Instalacja zasysającej  czujki  dymu</t>
  </si>
  <si>
    <t>a) wersja dla chłodni</t>
  </si>
  <si>
    <t>szt</t>
  </si>
  <si>
    <t xml:space="preserve">b) wersja dla mroźni </t>
  </si>
  <si>
    <t>c) zasilacze pożarowe</t>
  </si>
  <si>
    <t>d) przewód HDGS 3x2,5</t>
  </si>
  <si>
    <t>mb</t>
  </si>
  <si>
    <t>e) przewód HTKSHekw 1x2x1</t>
  </si>
  <si>
    <t>Dokumentacja wykonawcza i powykonawcza wynikająca ze zmian w instalacji SSP z uzgodnieniem z rzeczoznawcą p.poż. Cena zawiera wydruk 3x + 3x płyta CD lub Pendrive</t>
  </si>
  <si>
    <t xml:space="preserve">INSTALACJA DSO </t>
  </si>
  <si>
    <t>System rozgłaszania alarmowego - instalacja głośnika (dostawa, montaż, okablowanie, uruchomienie, komplet prac)</t>
  </si>
  <si>
    <t>System rozgłaszania alarmowego - zmiana lokalizacji istniejącego głośnika (demontaż, montaż, okablowanie, uruchomienie, komplet prac)</t>
  </si>
  <si>
    <t>System rozgłaszania alarmowego - demontaż istniejącego głośnika</t>
  </si>
  <si>
    <t>Demontaż i ponowny montaż głośnika do malowania</t>
  </si>
  <si>
    <t>Montaż odciecia lokalnego żródła dźwieku (styk bezpotencjałowy)</t>
  </si>
  <si>
    <t>Dokumentacja wykonawcza i powykonawcza wynikająca ze zmian w instalacji DSO z uzgodnieniem z rzeczoznawcą p.poż. Cena zawiera wydruk 3x + 3x płyta CD lub Pendrive</t>
  </si>
  <si>
    <t>II.</t>
  </si>
  <si>
    <t>1c</t>
  </si>
  <si>
    <t>Wycena robót dodatkowych nr 35 JYSK</t>
  </si>
  <si>
    <t>Załącznik 1 do Polecenia Zmiany nr PZ-35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</si>
</sst>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6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164" fontId="15" fillId="0" borderId="0"/>
    <xf numFmtId="0" fontId="14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2" borderId="5" xfId="0" applyFont="1" applyFill="1" applyBorder="1" applyAlignment="1">
      <alignment vertical="center"/>
    </xf>
    <xf numFmtId="0" fontId="5" fillId="0" borderId="0" xfId="0" applyFont="1"/>
    <xf numFmtId="0" fontId="11" fillId="0" borderId="0" xfId="0" applyFont="1"/>
    <xf numFmtId="14" fontId="5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2" fillId="0" borderId="0" xfId="0" applyNumberFormat="1" applyFont="1" applyAlignment="1">
      <alignment vertical="center"/>
    </xf>
    <xf numFmtId="165" fontId="12" fillId="0" borderId="0" xfId="0" applyNumberFormat="1" applyFont="1"/>
    <xf numFmtId="165" fontId="8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5" fillId="3" borderId="6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right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165" fontId="9" fillId="0" borderId="8" xfId="0" applyNumberFormat="1" applyFont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right" vertical="center"/>
    </xf>
    <xf numFmtId="165" fontId="17" fillId="2" borderId="5" xfId="0" applyNumberFormat="1" applyFont="1" applyFill="1" applyBorder="1" applyAlignment="1">
      <alignment horizontal="right" vertical="center"/>
    </xf>
    <xf numFmtId="165" fontId="16" fillId="2" borderId="3" xfId="0" applyNumberFormat="1" applyFont="1" applyFill="1" applyBorder="1" applyAlignment="1">
      <alignment horizontal="right" vertical="center"/>
    </xf>
    <xf numFmtId="165" fontId="16" fillId="3" borderId="7" xfId="0" applyNumberFormat="1" applyFont="1" applyFill="1" applyBorder="1" applyAlignment="1">
      <alignment horizontal="center" vertical="center"/>
    </xf>
    <xf numFmtId="0" fontId="9" fillId="0" borderId="9" xfId="0" applyFont="1" applyBorder="1"/>
    <xf numFmtId="0" fontId="9" fillId="0" borderId="8" xfId="3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3" applyFont="1" applyBorder="1" applyAlignment="1">
      <alignment horizontal="left" vertical="center" wrapText="1"/>
    </xf>
    <xf numFmtId="0" fontId="9" fillId="0" borderId="13" xfId="0" applyFont="1" applyBorder="1"/>
    <xf numFmtId="0" fontId="9" fillId="0" borderId="14" xfId="0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right" vertical="center"/>
    </xf>
    <xf numFmtId="0" fontId="20" fillId="5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justify" vertical="center"/>
    </xf>
    <xf numFmtId="4" fontId="20" fillId="0" borderId="8" xfId="0" applyNumberFormat="1" applyFont="1" applyBorder="1" applyAlignment="1">
      <alignment horizontal="center" vertical="center" wrapText="1"/>
    </xf>
    <xf numFmtId="0" fontId="9" fillId="0" borderId="15" xfId="0" applyFont="1" applyBorder="1"/>
    <xf numFmtId="165" fontId="9" fillId="0" borderId="16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justify" vertical="center"/>
    </xf>
    <xf numFmtId="0" fontId="9" fillId="0" borderId="18" xfId="0" applyFont="1" applyBorder="1"/>
    <xf numFmtId="0" fontId="15" fillId="5" borderId="0" xfId="0" applyFont="1" applyFill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8" xfId="0" applyFont="1" applyBorder="1"/>
    <xf numFmtId="0" fontId="15" fillId="5" borderId="8" xfId="0" applyFont="1" applyFill="1" applyBorder="1" applyAlignment="1">
      <alignment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justify" vertical="center"/>
    </xf>
    <xf numFmtId="0" fontId="22" fillId="0" borderId="8" xfId="0" applyFont="1" applyBorder="1" applyAlignment="1">
      <alignment horizontal="center" vertical="center"/>
    </xf>
    <xf numFmtId="0" fontId="23" fillId="5" borderId="8" xfId="0" applyFont="1" applyFill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0" fontId="24" fillId="5" borderId="20" xfId="0" applyFont="1" applyFill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view="pageBreakPreview" zoomScale="90" zoomScaleNormal="90" zoomScaleSheetLayoutView="90" workbookViewId="0">
      <selection activeCell="H2" sqref="H2"/>
    </sheetView>
  </sheetViews>
  <sheetFormatPr defaultRowHeight="14.5"/>
  <cols>
    <col min="1" max="1" width="4" customWidth="1"/>
    <col min="2" max="2" width="6.54296875" style="2" customWidth="1"/>
    <col min="3" max="3" width="83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56</v>
      </c>
      <c r="D1" s="13"/>
      <c r="E1" s="13"/>
      <c r="F1" s="16"/>
      <c r="G1" s="21"/>
      <c r="H1" s="14" t="s">
        <v>57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45553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26" t="s">
        <v>0</v>
      </c>
      <c r="B4" s="69" t="s">
        <v>8</v>
      </c>
      <c r="C4" s="69"/>
      <c r="D4" s="27" t="s">
        <v>1</v>
      </c>
      <c r="E4" s="27" t="s">
        <v>2</v>
      </c>
      <c r="F4" s="28" t="s">
        <v>3</v>
      </c>
      <c r="G4" s="28" t="s">
        <v>5</v>
      </c>
      <c r="H4" s="29" t="s">
        <v>10</v>
      </c>
    </row>
    <row r="5" spans="1:8" s="1" customFormat="1" ht="26.5" customHeight="1" thickBot="1">
      <c r="A5" s="30">
        <v>1</v>
      </c>
      <c r="B5" s="31" t="s">
        <v>6</v>
      </c>
      <c r="C5" s="6"/>
      <c r="D5" s="6"/>
      <c r="E5" s="6"/>
      <c r="F5" s="18"/>
      <c r="G5" s="38">
        <f>-SUM(G7:G7)</f>
        <v>0</v>
      </c>
      <c r="H5" s="4"/>
    </row>
    <row r="6" spans="1:8">
      <c r="A6" s="40"/>
      <c r="B6" s="42"/>
      <c r="C6" s="43"/>
      <c r="D6" s="23"/>
      <c r="E6" s="35"/>
      <c r="F6" s="34"/>
      <c r="G6" s="34"/>
      <c r="H6" s="25"/>
    </row>
    <row r="7" spans="1:8" ht="15" thickBot="1">
      <c r="A7" s="40"/>
      <c r="B7" s="24"/>
      <c r="C7" s="41"/>
      <c r="D7" s="23"/>
      <c r="E7" s="35"/>
      <c r="F7" s="34"/>
      <c r="G7" s="34"/>
      <c r="H7" s="25"/>
    </row>
    <row r="8" spans="1:8" s="1" customFormat="1" ht="26.5" customHeight="1" thickBot="1">
      <c r="A8" s="30">
        <v>2</v>
      </c>
      <c r="B8" s="31" t="s">
        <v>7</v>
      </c>
      <c r="C8" s="32"/>
      <c r="D8" s="32"/>
      <c r="E8" s="36"/>
      <c r="F8" s="37"/>
      <c r="G8" s="38">
        <f>SUM(G9:G37)</f>
        <v>28435</v>
      </c>
      <c r="H8" s="33"/>
    </row>
    <row r="9" spans="1:8">
      <c r="A9" s="50"/>
      <c r="B9" s="61" t="s">
        <v>15</v>
      </c>
      <c r="C9" s="62" t="s">
        <v>16</v>
      </c>
      <c r="D9" s="54"/>
      <c r="E9" s="53"/>
      <c r="F9" s="51"/>
      <c r="G9" s="51"/>
      <c r="H9" s="52"/>
    </row>
    <row r="10" spans="1:8" ht="25.75" customHeight="1">
      <c r="A10" s="50"/>
      <c r="B10" s="54">
        <v>1</v>
      </c>
      <c r="C10" s="55" t="s">
        <v>17</v>
      </c>
      <c r="D10" s="54" t="s">
        <v>11</v>
      </c>
      <c r="E10" s="66">
        <v>11</v>
      </c>
      <c r="F10" s="51">
        <v>665.5</v>
      </c>
      <c r="G10" s="34">
        <f t="shared" ref="G10:G22" si="0">F10*E10</f>
        <v>7320.5</v>
      </c>
      <c r="H10" s="52"/>
    </row>
    <row r="11" spans="1:8" ht="26">
      <c r="A11" s="50"/>
      <c r="B11" s="54" t="s">
        <v>12</v>
      </c>
      <c r="C11" s="55" t="s">
        <v>18</v>
      </c>
      <c r="D11" s="54" t="s">
        <v>11</v>
      </c>
      <c r="E11" s="66">
        <v>3</v>
      </c>
      <c r="F11" s="51">
        <v>363.1</v>
      </c>
      <c r="G11" s="34">
        <f t="shared" si="0"/>
        <v>1089.3000000000002</v>
      </c>
      <c r="H11" s="52"/>
    </row>
    <row r="12" spans="1:8">
      <c r="A12" s="50"/>
      <c r="B12" s="54" t="s">
        <v>13</v>
      </c>
      <c r="C12" s="55" t="s">
        <v>19</v>
      </c>
      <c r="D12" s="54" t="s">
        <v>11</v>
      </c>
      <c r="E12" s="66"/>
      <c r="F12" s="51">
        <v>242</v>
      </c>
      <c r="G12" s="34">
        <f t="shared" si="0"/>
        <v>0</v>
      </c>
      <c r="H12" s="52"/>
    </row>
    <row r="13" spans="1:8" ht="27" customHeight="1">
      <c r="A13" s="50"/>
      <c r="B13" s="54">
        <v>2</v>
      </c>
      <c r="C13" s="55" t="s">
        <v>20</v>
      </c>
      <c r="D13" s="54" t="s">
        <v>11</v>
      </c>
      <c r="E13" s="66">
        <v>3</v>
      </c>
      <c r="F13" s="51">
        <v>242</v>
      </c>
      <c r="G13" s="34">
        <f t="shared" si="0"/>
        <v>726</v>
      </c>
      <c r="H13" s="52"/>
    </row>
    <row r="14" spans="1:8" ht="26">
      <c r="A14" s="50"/>
      <c r="B14" s="54" t="s">
        <v>21</v>
      </c>
      <c r="C14" s="55" t="s">
        <v>22</v>
      </c>
      <c r="D14" s="54" t="s">
        <v>11</v>
      </c>
      <c r="E14" s="66"/>
      <c r="F14" s="51">
        <v>121.1</v>
      </c>
      <c r="G14" s="34">
        <f t="shared" si="0"/>
        <v>0</v>
      </c>
      <c r="H14" s="52"/>
    </row>
    <row r="15" spans="1:8">
      <c r="A15" s="50"/>
      <c r="B15" s="54" t="s">
        <v>23</v>
      </c>
      <c r="C15" s="55" t="s">
        <v>24</v>
      </c>
      <c r="D15" s="54" t="s">
        <v>11</v>
      </c>
      <c r="E15" s="66"/>
      <c r="F15" s="51">
        <v>121.1</v>
      </c>
      <c r="G15" s="34">
        <f t="shared" si="0"/>
        <v>0</v>
      </c>
      <c r="H15" s="52"/>
    </row>
    <row r="16" spans="1:8">
      <c r="A16" s="50"/>
      <c r="B16" s="54">
        <v>3</v>
      </c>
      <c r="C16" s="55" t="s">
        <v>25</v>
      </c>
      <c r="D16" s="54" t="s">
        <v>11</v>
      </c>
      <c r="E16" s="66">
        <v>1</v>
      </c>
      <c r="F16" s="51">
        <v>665.5</v>
      </c>
      <c r="G16" s="34">
        <f t="shared" si="0"/>
        <v>665.5</v>
      </c>
      <c r="H16" s="52"/>
    </row>
    <row r="17" spans="1:8" ht="26">
      <c r="A17" s="50"/>
      <c r="B17" s="54" t="s">
        <v>26</v>
      </c>
      <c r="C17" s="55" t="s">
        <v>27</v>
      </c>
      <c r="D17" s="54" t="s">
        <v>11</v>
      </c>
      <c r="E17" s="66">
        <v>1</v>
      </c>
      <c r="F17" s="51">
        <v>363.1</v>
      </c>
      <c r="G17" s="34">
        <f t="shared" si="0"/>
        <v>363.1</v>
      </c>
      <c r="H17" s="52"/>
    </row>
    <row r="18" spans="1:8">
      <c r="A18" s="50"/>
      <c r="B18" s="54" t="s">
        <v>28</v>
      </c>
      <c r="C18" s="55" t="s">
        <v>29</v>
      </c>
      <c r="D18" s="54" t="s">
        <v>11</v>
      </c>
      <c r="E18" s="66"/>
      <c r="F18" s="51">
        <v>242</v>
      </c>
      <c r="G18" s="34">
        <f t="shared" si="0"/>
        <v>0</v>
      </c>
      <c r="H18" s="52"/>
    </row>
    <row r="19" spans="1:8" ht="26">
      <c r="A19" s="50"/>
      <c r="B19" s="54">
        <v>4</v>
      </c>
      <c r="C19" s="55" t="s">
        <v>30</v>
      </c>
      <c r="D19" s="54" t="s">
        <v>11</v>
      </c>
      <c r="E19" s="66"/>
      <c r="F19" s="51">
        <v>665.5</v>
      </c>
      <c r="G19" s="34">
        <f t="shared" si="0"/>
        <v>0</v>
      </c>
      <c r="H19" s="52"/>
    </row>
    <row r="20" spans="1:8" ht="26">
      <c r="A20" s="50"/>
      <c r="B20" s="54" t="s">
        <v>31</v>
      </c>
      <c r="C20" s="55" t="s">
        <v>32</v>
      </c>
      <c r="D20" s="54" t="s">
        <v>11</v>
      </c>
      <c r="E20" s="66"/>
      <c r="F20" s="51">
        <v>242</v>
      </c>
      <c r="G20" s="34">
        <f t="shared" si="0"/>
        <v>0</v>
      </c>
      <c r="H20" s="52"/>
    </row>
    <row r="21" spans="1:8">
      <c r="A21" s="50"/>
      <c r="B21" s="54" t="s">
        <v>33</v>
      </c>
      <c r="C21" s="55" t="s">
        <v>34</v>
      </c>
      <c r="D21" s="54" t="s">
        <v>11</v>
      </c>
      <c r="E21" s="66"/>
      <c r="F21" s="51">
        <v>121.1</v>
      </c>
      <c r="G21" s="34">
        <f t="shared" si="0"/>
        <v>0</v>
      </c>
      <c r="H21" s="52"/>
    </row>
    <row r="22" spans="1:8" ht="78">
      <c r="A22" s="50"/>
      <c r="B22" s="54">
        <v>5</v>
      </c>
      <c r="C22" s="55" t="s">
        <v>35</v>
      </c>
      <c r="D22" s="54" t="s">
        <v>36</v>
      </c>
      <c r="E22" s="66">
        <v>6</v>
      </c>
      <c r="F22" s="51">
        <v>1089</v>
      </c>
      <c r="G22" s="34">
        <f t="shared" si="0"/>
        <v>6534</v>
      </c>
      <c r="H22" s="52"/>
    </row>
    <row r="23" spans="1:8">
      <c r="A23" s="50"/>
      <c r="B23" s="54" t="s">
        <v>37</v>
      </c>
      <c r="C23" s="55" t="s">
        <v>38</v>
      </c>
      <c r="D23" s="54"/>
      <c r="E23" s="66"/>
      <c r="F23" s="51"/>
      <c r="G23" s="51"/>
      <c r="H23" s="52"/>
    </row>
    <row r="24" spans="1:8">
      <c r="A24" s="44"/>
      <c r="B24" s="47"/>
      <c r="C24" s="48" t="s">
        <v>39</v>
      </c>
      <c r="D24" s="47" t="s">
        <v>40</v>
      </c>
      <c r="E24" s="66"/>
      <c r="F24" s="49">
        <v>9763.3849999999984</v>
      </c>
      <c r="G24" s="34">
        <f>F24*E24</f>
        <v>0</v>
      </c>
      <c r="H24" s="25"/>
    </row>
    <row r="25" spans="1:8">
      <c r="A25" s="44"/>
      <c r="B25" s="47"/>
      <c r="C25" s="48" t="s">
        <v>41</v>
      </c>
      <c r="D25" s="47" t="s">
        <v>40</v>
      </c>
      <c r="E25" s="66">
        <v>0</v>
      </c>
      <c r="F25" s="49">
        <v>16583</v>
      </c>
      <c r="G25" s="34"/>
      <c r="H25" s="25"/>
    </row>
    <row r="26" spans="1:8">
      <c r="A26" s="44"/>
      <c r="B26" s="47"/>
      <c r="C26" s="48" t="s">
        <v>42</v>
      </c>
      <c r="D26" s="47" t="s">
        <v>40</v>
      </c>
      <c r="E26" s="66">
        <v>0</v>
      </c>
      <c r="F26" s="49">
        <v>3400</v>
      </c>
      <c r="G26" s="34">
        <f>F26*E26</f>
        <v>0</v>
      </c>
      <c r="H26" s="25"/>
    </row>
    <row r="27" spans="1:8">
      <c r="A27" s="44"/>
      <c r="B27" s="47"/>
      <c r="C27" s="48" t="s">
        <v>43</v>
      </c>
      <c r="D27" s="47" t="s">
        <v>44</v>
      </c>
      <c r="E27" s="66">
        <v>0</v>
      </c>
      <c r="F27" s="49">
        <v>19.8</v>
      </c>
      <c r="G27" s="34"/>
      <c r="H27" s="25"/>
    </row>
    <row r="28" spans="1:8">
      <c r="A28" s="44"/>
      <c r="B28" s="47"/>
      <c r="C28" s="48" t="s">
        <v>45</v>
      </c>
      <c r="D28" s="47" t="s">
        <v>44</v>
      </c>
      <c r="E28" s="66">
        <v>0</v>
      </c>
      <c r="F28" s="49">
        <v>17.899999999999999</v>
      </c>
      <c r="G28" s="34">
        <f>F28*E28</f>
        <v>0</v>
      </c>
      <c r="H28" s="25"/>
    </row>
    <row r="29" spans="1:8" ht="29">
      <c r="A29" s="40"/>
      <c r="B29" s="23">
        <v>7</v>
      </c>
      <c r="C29" s="60" t="s">
        <v>46</v>
      </c>
      <c r="D29" s="23" t="s">
        <v>14</v>
      </c>
      <c r="E29" s="66">
        <v>1</v>
      </c>
      <c r="F29" s="34">
        <v>3024.7999999999997</v>
      </c>
      <c r="G29" s="34">
        <f>F29*E29</f>
        <v>3024.7999999999997</v>
      </c>
      <c r="H29" s="25"/>
    </row>
    <row r="30" spans="1:8">
      <c r="A30" s="56"/>
      <c r="B30" s="45"/>
      <c r="C30" s="57"/>
      <c r="D30" s="45"/>
      <c r="E30" s="68"/>
      <c r="F30" s="46"/>
      <c r="G30" s="46"/>
      <c r="H30" s="58"/>
    </row>
    <row r="31" spans="1:8">
      <c r="A31" s="59"/>
      <c r="B31" s="63" t="s">
        <v>54</v>
      </c>
      <c r="C31" s="64" t="s">
        <v>47</v>
      </c>
      <c r="D31" s="23"/>
      <c r="E31" s="66"/>
      <c r="F31" s="34"/>
      <c r="G31" s="34"/>
      <c r="H31" s="58"/>
    </row>
    <row r="32" spans="1:8" ht="29">
      <c r="A32" s="59"/>
      <c r="B32" s="23">
        <v>1</v>
      </c>
      <c r="C32" s="60" t="s">
        <v>48</v>
      </c>
      <c r="D32" s="23" t="s">
        <v>11</v>
      </c>
      <c r="E32" s="66">
        <v>7</v>
      </c>
      <c r="F32" s="34">
        <v>605</v>
      </c>
      <c r="G32" s="34">
        <f t="shared" ref="G32:G37" si="1">F32*E32</f>
        <v>4235</v>
      </c>
      <c r="H32" s="58"/>
    </row>
    <row r="33" spans="1:8" ht="29">
      <c r="A33" s="59"/>
      <c r="B33" s="23" t="s">
        <v>12</v>
      </c>
      <c r="C33" s="60" t="s">
        <v>49</v>
      </c>
      <c r="D33" s="23" t="s">
        <v>11</v>
      </c>
      <c r="E33" s="66">
        <v>4</v>
      </c>
      <c r="F33" s="34">
        <v>363</v>
      </c>
      <c r="G33" s="34">
        <f t="shared" si="1"/>
        <v>1452</v>
      </c>
      <c r="H33" s="58"/>
    </row>
    <row r="34" spans="1:8">
      <c r="A34" s="59"/>
      <c r="B34" s="23" t="s">
        <v>13</v>
      </c>
      <c r="C34" s="60" t="s">
        <v>50</v>
      </c>
      <c r="D34" s="23" t="s">
        <v>11</v>
      </c>
      <c r="E34" s="66">
        <v>0</v>
      </c>
      <c r="F34" s="34">
        <v>121.3</v>
      </c>
      <c r="G34" s="34">
        <f t="shared" si="1"/>
        <v>0</v>
      </c>
      <c r="H34" s="58"/>
    </row>
    <row r="35" spans="1:8">
      <c r="A35" s="59"/>
      <c r="B35" s="23" t="s">
        <v>55</v>
      </c>
      <c r="C35" s="60" t="s">
        <v>51</v>
      </c>
      <c r="D35" s="23" t="s">
        <v>11</v>
      </c>
      <c r="E35" s="66">
        <v>0</v>
      </c>
      <c r="F35" s="34">
        <v>363</v>
      </c>
      <c r="G35" s="34">
        <f t="shared" si="1"/>
        <v>0</v>
      </c>
      <c r="H35" s="58"/>
    </row>
    <row r="36" spans="1:8">
      <c r="A36" s="59"/>
      <c r="B36" s="23">
        <v>2</v>
      </c>
      <c r="C36" s="60" t="s">
        <v>52</v>
      </c>
      <c r="D36" s="23" t="s">
        <v>14</v>
      </c>
      <c r="E36" s="66">
        <v>0</v>
      </c>
      <c r="F36" s="34">
        <v>1089</v>
      </c>
      <c r="G36" s="34">
        <f t="shared" si="1"/>
        <v>0</v>
      </c>
      <c r="H36" s="58"/>
    </row>
    <row r="37" spans="1:8" ht="29">
      <c r="A37" s="59"/>
      <c r="B37" s="23">
        <v>3</v>
      </c>
      <c r="C37" s="60" t="s">
        <v>53</v>
      </c>
      <c r="D37" s="23" t="s">
        <v>14</v>
      </c>
      <c r="E37" s="67">
        <v>1</v>
      </c>
      <c r="F37" s="34">
        <v>3024.7999999999997</v>
      </c>
      <c r="G37" s="34">
        <f t="shared" si="1"/>
        <v>3024.7999999999997</v>
      </c>
      <c r="H37" s="58"/>
    </row>
    <row r="38" spans="1:8" ht="38" customHeight="1" thickBot="1">
      <c r="F38" s="20" t="s">
        <v>9</v>
      </c>
      <c r="G38" s="39">
        <f>G5+G8</f>
        <v>28435</v>
      </c>
      <c r="H38" s="19"/>
    </row>
    <row r="39" spans="1:8">
      <c r="H39" s="65"/>
    </row>
    <row r="40" spans="1:8">
      <c r="H40" s="5"/>
    </row>
    <row r="41" spans="1:8">
      <c r="H41" s="5"/>
    </row>
    <row r="42" spans="1:8">
      <c r="H42" s="5"/>
    </row>
  </sheetData>
  <mergeCells count="1">
    <mergeCell ref="B4:C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2024-09-23T08:47:02Z</dcterms:modified>
</cp:coreProperties>
</file>