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riusz.muraczewski\Desktop\"/>
    </mc:Choice>
  </mc:AlternateContent>
  <bookViews>
    <workbookView xWindow="9060" yWindow="495" windowWidth="24840" windowHeight="15435"/>
  </bookViews>
  <sheets>
    <sheet name="Fire Film A6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9" i="1" l="1"/>
  <c r="J29" i="1"/>
  <c r="Q29" i="1" s="1"/>
  <c r="I29" i="1"/>
  <c r="S29" i="1" s="1"/>
  <c r="O28" i="1"/>
  <c r="J28" i="1"/>
  <c r="Q28" i="1" s="1"/>
  <c r="I28" i="1"/>
  <c r="S28" i="1" s="1"/>
  <c r="D35" i="1"/>
  <c r="L28" i="1" s="1"/>
  <c r="O27" i="1"/>
  <c r="J27" i="1"/>
  <c r="Q27" i="1" s="1"/>
  <c r="I27" i="1"/>
  <c r="S27" i="1" s="1"/>
  <c r="O26" i="1"/>
  <c r="J26" i="1"/>
  <c r="Q26" i="1" s="1"/>
  <c r="I26" i="1"/>
  <c r="S26" i="1" s="1"/>
  <c r="R30" i="1"/>
  <c r="P28" i="1" l="1"/>
  <c r="K28" i="1" s="1"/>
  <c r="L29" i="1"/>
  <c r="P29" i="1" s="1"/>
  <c r="K29" i="1" s="1"/>
  <c r="O25" i="1"/>
  <c r="J25" i="1"/>
  <c r="Q25" i="1" s="1"/>
  <c r="I25" i="1"/>
  <c r="S25" i="1" s="1"/>
  <c r="S30" i="1" l="1"/>
  <c r="D38" i="1"/>
  <c r="L25" i="1" l="1"/>
  <c r="P25" i="1" s="1"/>
  <c r="K25" i="1" s="1"/>
  <c r="L26" i="1"/>
  <c r="P26" i="1" s="1"/>
  <c r="K26" i="1" s="1"/>
  <c r="L27" i="1"/>
  <c r="P27" i="1" s="1"/>
  <c r="K27" i="1" s="1"/>
  <c r="I34" i="1"/>
  <c r="R34" i="1" s="1"/>
  <c r="I36" i="1"/>
  <c r="R36" i="1" s="1"/>
  <c r="I35" i="1" l="1"/>
  <c r="R35" i="1" s="1"/>
  <c r="R37" i="1" s="1"/>
</calcChain>
</file>

<file path=xl/sharedStrings.xml><?xml version="1.0" encoding="utf-8"?>
<sst xmlns="http://schemas.openxmlformats.org/spreadsheetml/2006/main" count="69" uniqueCount="57">
  <si>
    <t>Masywność U/A</t>
  </si>
  <si>
    <t>Koszt systemu m2 [pln]</t>
  </si>
  <si>
    <t>Profil</t>
  </si>
  <si>
    <t>pow. Malarska</t>
  </si>
  <si>
    <t>Układ Belka/Słup</t>
  </si>
  <si>
    <t>Nazwa</t>
  </si>
  <si>
    <t>Cena PLN netto / kg</t>
  </si>
  <si>
    <t>Cena PLN netto /litr</t>
  </si>
  <si>
    <t>Ilość wyrobu [litry]</t>
  </si>
  <si>
    <t>cena NF803</t>
  </si>
  <si>
    <t>koszt NF803</t>
  </si>
  <si>
    <t>Grubość podkład</t>
  </si>
  <si>
    <t>ZT nawierzchnia [ dm3/m2]</t>
  </si>
  <si>
    <t>koszt P</t>
  </si>
  <si>
    <t>koszt N</t>
  </si>
  <si>
    <t>Grubość farba nawiezch- niowa</t>
  </si>
  <si>
    <t>Temp. krytyczna st. C</t>
  </si>
  <si>
    <t>Klasa odporności</t>
  </si>
  <si>
    <t>------</t>
  </si>
  <si>
    <t>WARTOŚĆ netto</t>
  </si>
  <si>
    <t>Powierzchnia [m2]</t>
  </si>
  <si>
    <t>Kolor</t>
  </si>
  <si>
    <t>szary</t>
  </si>
  <si>
    <t>biały</t>
  </si>
  <si>
    <t>Element</t>
  </si>
  <si>
    <t>Wyroby przyjęte do kalkulacji</t>
  </si>
  <si>
    <t>Podkład</t>
  </si>
  <si>
    <t>Nawierzchnia</t>
  </si>
  <si>
    <t>Fire Film A6</t>
  </si>
  <si>
    <t>Zabezpieczenie ogniochronne przy wykorzystaniu systemu Fire Film A6</t>
  </si>
  <si>
    <t>Grubość Fire Film A6 [um]</t>
  </si>
  <si>
    <t>ZT podkład [ dm3/m2]</t>
  </si>
  <si>
    <t>ZT Fire Film A6 l/m2</t>
  </si>
  <si>
    <t>Ilość Fire Film A6</t>
  </si>
  <si>
    <t>UWAGA:Powyżej podane ilości są ilościami teoretycznymi i nie zawierają strat wynikających z procesu technologicznego. Wartość nie uwzględnia wielkości opakowań handlowych.</t>
  </si>
  <si>
    <t>Powyższe wyliczenia nie stanowią ostatecznego systemu zabezpieczenia ogniochronnego obiektu i są jedynie elementem doradczym.</t>
  </si>
  <si>
    <t xml:space="preserve">Sprawę pod kątem technicznym prowadzi:
Marcin Gajda
Regionalny Dyrektor Techniczno - Handlowy
Carboline Polska Sp. z o.o.
Kom. 502 239 307
Tel. 058/342 07 84
Fax. 058/ 349 67 79
Email: mgajda@carbolinepolska.pl </t>
  </si>
  <si>
    <t>Wilkość opakowań handlowych</t>
  </si>
  <si>
    <t>Produkt</t>
  </si>
  <si>
    <t>JM</t>
  </si>
  <si>
    <t>Wielkość</t>
  </si>
  <si>
    <t>dm3</t>
  </si>
  <si>
    <t>Karbopur</t>
  </si>
  <si>
    <t>kg/dm3</t>
  </si>
  <si>
    <t>Zabepizeczenie opracowane zostało na podstawie ETA 20/1200 z dnia 2022-12-18</t>
  </si>
  <si>
    <t>4 stronne</t>
  </si>
  <si>
    <t xml:space="preserve">Oferta L.dz 225/07/2024/MG </t>
  </si>
  <si>
    <t>Wiślina 2024-07-28</t>
  </si>
  <si>
    <t>WLD A700</t>
  </si>
  <si>
    <t>IPE 330</t>
  </si>
  <si>
    <t>HEB 300</t>
  </si>
  <si>
    <t>HEA 180</t>
  </si>
  <si>
    <t>SHS 70x3</t>
  </si>
  <si>
    <t>R30</t>
  </si>
  <si>
    <t>Dla: B8 GROUP</t>
  </si>
  <si>
    <t>RAL 9010,</t>
  </si>
  <si>
    <t>25/18,12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</si>
</sst>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zł&quot;"/>
  </numFmts>
  <fonts count="1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Calibri (Tekst podstawowy)"/>
      <charset val="238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2" fontId="6" fillId="0" borderId="0" xfId="0" applyNumberFormat="1" applyFont="1"/>
    <xf numFmtId="2" fontId="5" fillId="0" borderId="1" xfId="0" applyNumberFormat="1" applyFont="1" applyBorder="1"/>
    <xf numFmtId="0" fontId="6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2" fontId="10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164" fontId="10" fillId="0" borderId="1" xfId="0" applyNumberFormat="1" applyFont="1" applyBorder="1"/>
    <xf numFmtId="2" fontId="10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wrapText="1"/>
    </xf>
    <xf numFmtId="0" fontId="11" fillId="0" borderId="1" xfId="0" quotePrefix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465" applyFont="1"/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</cellXfs>
  <cellStyles count="466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7" builtinId="8" hidden="1"/>
    <cellStyle name="Hiperłącze" xfId="29" builtinId="8" hidden="1"/>
    <cellStyle name="Hiperłącze" xfId="31" builtinId="8" hidden="1"/>
    <cellStyle name="Hiperłącze" xfId="33" builtinId="8" hidden="1"/>
    <cellStyle name="Hiperłącze" xfId="35" builtinId="8" hidden="1"/>
    <cellStyle name="Hiperłącze" xfId="37" builtinId="8" hidden="1"/>
    <cellStyle name="Hiperłącze" xfId="39" builtinId="8" hidden="1"/>
    <cellStyle name="Hiperłącze" xfId="41" builtinId="8" hidden="1"/>
    <cellStyle name="Hiperłącze" xfId="43" builtinId="8" hidden="1"/>
    <cellStyle name="Hiperłącze" xfId="45" builtinId="8" hidden="1"/>
    <cellStyle name="Hiperłącze" xfId="47" builtinId="8" hidden="1"/>
    <cellStyle name="Hiperłącze" xfId="49" builtinId="8" hidden="1"/>
    <cellStyle name="Hiperłącze" xfId="51" builtinId="8" hidden="1"/>
    <cellStyle name="Hiperłącze" xfId="53" builtinId="8" hidden="1"/>
    <cellStyle name="Hiperłącze" xfId="55" builtinId="8" hidden="1"/>
    <cellStyle name="Hiperłącze" xfId="57" builtinId="8" hidden="1"/>
    <cellStyle name="Hiperłącze" xfId="59" builtinId="8" hidden="1"/>
    <cellStyle name="Hiperłącze" xfId="61" builtinId="8" hidden="1"/>
    <cellStyle name="Hiperłącze" xfId="63" builtinId="8" hidden="1"/>
    <cellStyle name="Hiperłącze" xfId="65" builtinId="8" hidden="1"/>
    <cellStyle name="Hiperłącze" xfId="67" builtinId="8" hidden="1"/>
    <cellStyle name="Hiperłącze" xfId="69" builtinId="8" hidden="1"/>
    <cellStyle name="Hiperłącze" xfId="71" builtinId="8" hidden="1"/>
    <cellStyle name="Hiperłącze" xfId="73" builtinId="8" hidden="1"/>
    <cellStyle name="Hiperłącze" xfId="75" builtinId="8" hidden="1"/>
    <cellStyle name="Hiperłącze" xfId="77" builtinId="8" hidden="1"/>
    <cellStyle name="Hiperłącze" xfId="79" builtinId="8" hidden="1"/>
    <cellStyle name="Hiperłącze" xfId="81" builtinId="8" hidden="1"/>
    <cellStyle name="Hiperłącze" xfId="83" builtinId="8" hidden="1"/>
    <cellStyle name="Hiperłącze" xfId="85" builtinId="8" hidden="1"/>
    <cellStyle name="Hiperłącze" xfId="87" builtinId="8" hidden="1"/>
    <cellStyle name="Hiperłącze" xfId="89" builtinId="8" hidden="1"/>
    <cellStyle name="Hiperłącze" xfId="91" builtinId="8" hidden="1"/>
    <cellStyle name="Hiperłącze" xfId="93" builtinId="8" hidden="1"/>
    <cellStyle name="Hiperłącze" xfId="95" builtinId="8" hidden="1"/>
    <cellStyle name="Hiperłącze" xfId="97" builtinId="8" hidden="1"/>
    <cellStyle name="Hiperłącze" xfId="99" builtinId="8" hidden="1"/>
    <cellStyle name="Hiperłącze" xfId="101" builtinId="8" hidden="1"/>
    <cellStyle name="Hiperłącze" xfId="103" builtinId="8" hidden="1"/>
    <cellStyle name="Hiperłącze" xfId="105" builtinId="8" hidden="1"/>
    <cellStyle name="Hiperłącze" xfId="107" builtinId="8" hidden="1"/>
    <cellStyle name="Hiperłącze" xfId="109" builtinId="8" hidden="1"/>
    <cellStyle name="Hiperłącze" xfId="111" builtinId="8" hidden="1"/>
    <cellStyle name="Hiperłącze" xfId="113" builtinId="8" hidden="1"/>
    <cellStyle name="Hiperłącze" xfId="115" builtinId="8" hidden="1"/>
    <cellStyle name="Hiperłącze" xfId="117" builtinId="8" hidden="1"/>
    <cellStyle name="Hiperłącze" xfId="119" builtinId="8" hidden="1"/>
    <cellStyle name="Hiperłącze" xfId="121" builtinId="8" hidden="1"/>
    <cellStyle name="Hiperłącze" xfId="123" builtinId="8" hidden="1"/>
    <cellStyle name="Hiperłącze" xfId="125" builtinId="8" hidden="1"/>
    <cellStyle name="Hiperłącze" xfId="127" builtinId="8" hidden="1"/>
    <cellStyle name="Hiperłącze" xfId="129" builtinId="8" hidden="1"/>
    <cellStyle name="Hiperłącze" xfId="131" builtinId="8" hidden="1"/>
    <cellStyle name="Hiperłącze" xfId="133" builtinId="8" hidden="1"/>
    <cellStyle name="Hiperłącze" xfId="135" builtinId="8" hidden="1"/>
    <cellStyle name="Hiperłącze" xfId="137" builtinId="8" hidden="1"/>
    <cellStyle name="Hiperłącze" xfId="139" builtinId="8" hidden="1"/>
    <cellStyle name="Hiperłącze" xfId="141" builtinId="8" hidden="1"/>
    <cellStyle name="Hiperłącze" xfId="143" builtinId="8" hidden="1"/>
    <cellStyle name="Hiperłącze" xfId="145" builtinId="8" hidden="1"/>
    <cellStyle name="Hiperłącze" xfId="147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 hidden="1"/>
    <cellStyle name="Hiperłącze" xfId="213" builtinId="8" hidden="1"/>
    <cellStyle name="Hiperłącze" xfId="215" builtinId="8" hidden="1"/>
    <cellStyle name="Hiperłącze" xfId="217" builtinId="8" hidden="1"/>
    <cellStyle name="Hiperłącze" xfId="219" builtinId="8" hidden="1"/>
    <cellStyle name="Hiperłącze" xfId="221" builtinId="8" hidden="1"/>
    <cellStyle name="Hiperłącze" xfId="223" builtinId="8" hidden="1"/>
    <cellStyle name="Hiperłącze" xfId="225" builtinId="8" hidden="1"/>
    <cellStyle name="Hiperłącze" xfId="227" builtinId="8" hidden="1"/>
    <cellStyle name="Hiperłącze" xfId="229" builtinId="8" hidden="1"/>
    <cellStyle name="Hiperłącze" xfId="231" builtinId="8" hidden="1"/>
    <cellStyle name="Hiperłącze" xfId="233" builtinId="8" hidden="1"/>
    <cellStyle name="Hiperłącze" xfId="235" builtinId="8" hidden="1"/>
    <cellStyle name="Hiperłącze" xfId="237" builtinId="8" hidden="1"/>
    <cellStyle name="Hiperłącze" xfId="239" builtinId="8" hidden="1"/>
    <cellStyle name="Hiperłącze" xfId="241" builtinId="8" hidden="1"/>
    <cellStyle name="Hiperłącze" xfId="243" builtinId="8" hidden="1"/>
    <cellStyle name="Hiperłącze" xfId="245" builtinId="8" hidden="1"/>
    <cellStyle name="Hiperłącze" xfId="247" builtinId="8" hidden="1"/>
    <cellStyle name="Hiperłącze" xfId="249" builtinId="8" hidden="1"/>
    <cellStyle name="Hiperłącze" xfId="251" builtinId="8" hidden="1"/>
    <cellStyle name="Hiperłącze" xfId="253" builtinId="8" hidden="1"/>
    <cellStyle name="Hiperłącze" xfId="255" builtinId="8" hidden="1"/>
    <cellStyle name="Hiperłącze" xfId="257" builtinId="8" hidden="1"/>
    <cellStyle name="Hiperłącze" xfId="259" builtinId="8" hidden="1"/>
    <cellStyle name="Hiperłącze" xfId="261" builtinId="8" hidden="1"/>
    <cellStyle name="Hiperłącze" xfId="263" builtinId="8" hidden="1"/>
    <cellStyle name="Hiperłącze" xfId="265" builtinId="8" hidden="1"/>
    <cellStyle name="Hiperłącze" xfId="267" builtinId="8" hidden="1"/>
    <cellStyle name="Hiperłącze" xfId="269" builtinId="8" hidden="1"/>
    <cellStyle name="Hiperłącze" xfId="271" builtinId="8" hidden="1"/>
    <cellStyle name="Hiperłącze" xfId="273" builtinId="8" hidden="1"/>
    <cellStyle name="Hiperłącze" xfId="275" builtinId="8" hidden="1"/>
    <cellStyle name="Hiperłącze" xfId="277" builtinId="8" hidden="1"/>
    <cellStyle name="Hiperłącze" xfId="279" builtinId="8" hidden="1"/>
    <cellStyle name="Hiperłącze" xfId="281" builtinId="8" hidden="1"/>
    <cellStyle name="Hiperłącze" xfId="283" builtinId="8" hidden="1"/>
    <cellStyle name="Hiperłącze" xfId="285" builtinId="8" hidden="1"/>
    <cellStyle name="Hiperłącze" xfId="287" builtinId="8" hidden="1"/>
    <cellStyle name="Hiperłącze" xfId="289" builtinId="8" hidden="1"/>
    <cellStyle name="Hiperłącze" xfId="291" builtinId="8" hidden="1"/>
    <cellStyle name="Hiperłącze" xfId="293" builtinId="8" hidden="1"/>
    <cellStyle name="Hiperłącze" xfId="295" builtinId="8" hidden="1"/>
    <cellStyle name="Hiperłącze" xfId="297" builtinId="8" hidden="1"/>
    <cellStyle name="Hiperłącze" xfId="299" builtinId="8" hidden="1"/>
    <cellStyle name="Hiperłącze" xfId="301" builtinId="8" hidden="1"/>
    <cellStyle name="Hiperłącze" xfId="303" builtinId="8" hidden="1"/>
    <cellStyle name="Hiperłącze" xfId="305" builtinId="8" hidden="1"/>
    <cellStyle name="Hiperłącze" xfId="307" builtinId="8" hidden="1"/>
    <cellStyle name="Hiperłącze" xfId="309" builtinId="8" hidden="1"/>
    <cellStyle name="Hiperłącze" xfId="311" builtinId="8" hidden="1"/>
    <cellStyle name="Hiperłącze" xfId="313" builtinId="8" hidden="1"/>
    <cellStyle name="Hiperłącze" xfId="315" builtinId="8" hidden="1"/>
    <cellStyle name="Hiperłącze" xfId="317" builtinId="8" hidden="1"/>
    <cellStyle name="Hiperłącze" xfId="319" builtinId="8" hidden="1"/>
    <cellStyle name="Hiperłącze" xfId="321" builtinId="8" hidden="1"/>
    <cellStyle name="Hiperłącze" xfId="323" builtinId="8" hidden="1"/>
    <cellStyle name="Hiperłącze" xfId="325" builtinId="8" hidden="1"/>
    <cellStyle name="Hiperłącze" xfId="327" builtinId="8" hidden="1"/>
    <cellStyle name="Hiperłącze" xfId="329" builtinId="8" hidden="1"/>
    <cellStyle name="Hiperłącze" xfId="331" builtinId="8" hidden="1"/>
    <cellStyle name="Hiperłącze" xfId="333" builtinId="8" hidden="1"/>
    <cellStyle name="Hiperłącze" xfId="335" builtinId="8" hidden="1"/>
    <cellStyle name="Hiperłącze" xfId="337" builtinId="8" hidden="1"/>
    <cellStyle name="Hiperłącze" xfId="339" builtinId="8" hidden="1"/>
    <cellStyle name="Hiperłącze" xfId="341" builtinId="8" hidden="1"/>
    <cellStyle name="Hiperłącze" xfId="343" builtinId="8" hidden="1"/>
    <cellStyle name="Hiperłącze" xfId="345" builtinId="8" hidden="1"/>
    <cellStyle name="Hiperłącze" xfId="347" builtinId="8" hidden="1"/>
    <cellStyle name="Hiperłącze" xfId="349" builtinId="8" hidden="1"/>
    <cellStyle name="Hiperłącze" xfId="351" builtinId="8" hidden="1"/>
    <cellStyle name="Hiperłącze" xfId="353" builtinId="8" hidden="1"/>
    <cellStyle name="Hiperłącze" xfId="355" builtinId="8" hidden="1"/>
    <cellStyle name="Hiperłącze" xfId="357" builtinId="8" hidden="1"/>
    <cellStyle name="Hiperłącze" xfId="359" builtinId="8" hidden="1"/>
    <cellStyle name="Hiperłącze" xfId="361" builtinId="8" hidden="1"/>
    <cellStyle name="Hiperłącze" xfId="363" builtinId="8" hidden="1"/>
    <cellStyle name="Hiperłącze" xfId="365" builtinId="8" hidden="1"/>
    <cellStyle name="Hiperłącze" xfId="367" builtinId="8" hidden="1"/>
    <cellStyle name="Hiperłącze" xfId="369" builtinId="8" hidden="1"/>
    <cellStyle name="Hiperłącze" xfId="371" builtinId="8" hidden="1"/>
    <cellStyle name="Hiperłącze" xfId="373" builtinId="8" hidden="1"/>
    <cellStyle name="Hiperłącze" xfId="375" builtinId="8" hidden="1"/>
    <cellStyle name="Hiperłącze" xfId="377" builtinId="8" hidden="1"/>
    <cellStyle name="Hiperłącze" xfId="379" builtinId="8" hidden="1"/>
    <cellStyle name="Hiperłącze" xfId="381" builtinId="8" hidden="1"/>
    <cellStyle name="Hiperłącze" xfId="383" builtinId="8" hidden="1"/>
    <cellStyle name="Hiperłącze" xfId="385" builtinId="8" hidden="1"/>
    <cellStyle name="Hiperłącze" xfId="387" builtinId="8" hidden="1"/>
    <cellStyle name="Hiperłącze" xfId="389" builtinId="8" hidden="1"/>
    <cellStyle name="Hiperłącze" xfId="391" builtinId="8" hidden="1"/>
    <cellStyle name="Hiperłącze" xfId="393" builtinId="8" hidden="1"/>
    <cellStyle name="Hiperłącze" xfId="395" builtinId="8" hidden="1"/>
    <cellStyle name="Hiperłącze" xfId="397" builtinId="8" hidden="1"/>
    <cellStyle name="Hiperłącze" xfId="399" builtinId="8" hidden="1"/>
    <cellStyle name="Hiperłącze" xfId="401" builtinId="8" hidden="1"/>
    <cellStyle name="Hiperłącze" xfId="403" builtinId="8" hidden="1"/>
    <cellStyle name="Hiperłącze" xfId="405" builtinId="8" hidden="1"/>
    <cellStyle name="Hiperłącze" xfId="407" builtinId="8" hidden="1"/>
    <cellStyle name="Hiperłącze" xfId="409" builtinId="8" hidden="1"/>
    <cellStyle name="Hiperłącze" xfId="411" builtinId="8" hidden="1"/>
    <cellStyle name="Hiperłącze" xfId="413" builtinId="8" hidden="1"/>
    <cellStyle name="Hiperłącze" xfId="415" builtinId="8" hidden="1"/>
    <cellStyle name="Hiperłącze" xfId="417" builtinId="8" hidden="1"/>
    <cellStyle name="Hiperłącze" xfId="419" builtinId="8" hidden="1"/>
    <cellStyle name="Hiperłącze" xfId="421" builtinId="8" hidden="1"/>
    <cellStyle name="Hiperłącze" xfId="423" builtinId="8" hidden="1"/>
    <cellStyle name="Hiperłącze" xfId="425" builtinId="8" hidden="1"/>
    <cellStyle name="Hiperłącze" xfId="427" builtinId="8" hidden="1"/>
    <cellStyle name="Hiperłącze" xfId="429" builtinId="8" hidden="1"/>
    <cellStyle name="Hiperłącze" xfId="431" builtinId="8" hidden="1"/>
    <cellStyle name="Hiperłącze" xfId="433" builtinId="8" hidden="1"/>
    <cellStyle name="Hiperłącze" xfId="435" builtinId="8" hidden="1"/>
    <cellStyle name="Hiperłącze" xfId="437" builtinId="8" hidden="1"/>
    <cellStyle name="Hiperłącze" xfId="439" builtinId="8" hidden="1"/>
    <cellStyle name="Hiperłącze" xfId="441" builtinId="8" hidden="1"/>
    <cellStyle name="Hiperłącze" xfId="443" builtinId="8" hidden="1"/>
    <cellStyle name="Hiperłącze" xfId="445" builtinId="8" hidden="1"/>
    <cellStyle name="Hiperłącze" xfId="447" builtinId="8" hidden="1"/>
    <cellStyle name="Hiperłącze" xfId="449" builtinId="8" hidden="1"/>
    <cellStyle name="Hiperłącze" xfId="451" builtinId="8" hidden="1"/>
    <cellStyle name="Hiperłącze" xfId="453" builtinId="8" hidden="1"/>
    <cellStyle name="Hiperłącze" xfId="455" builtinId="8" hidden="1"/>
    <cellStyle name="Hiperłącze" xfId="457" builtinId="8" hidden="1"/>
    <cellStyle name="Hiperłącze" xfId="459" builtinId="8" hidden="1"/>
    <cellStyle name="Hiperłącze" xfId="461" builtinId="8" hidden="1"/>
    <cellStyle name="Hiperłącze" xfId="463" builtinId="8" hidden="1"/>
    <cellStyle name="Hiperłącze" xfId="465" builtinId="8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8" builtinId="9" hidden="1"/>
    <cellStyle name="Odwiedzone hiperłącze" xfId="30" builtinId="9" hidden="1"/>
    <cellStyle name="Odwiedzone hiperłącze" xfId="32" builtinId="9" hidden="1"/>
    <cellStyle name="Odwiedzone hiperłącze" xfId="34" builtinId="9" hidden="1"/>
    <cellStyle name="Odwiedzone hiperłącze" xfId="36" builtinId="9" hidden="1"/>
    <cellStyle name="Odwiedzone hiperłącze" xfId="38" builtinId="9" hidden="1"/>
    <cellStyle name="Odwiedzone hiperłącze" xfId="40" builtinId="9" hidden="1"/>
    <cellStyle name="Odwiedzone hiperłącze" xfId="42" builtinId="9" hidden="1"/>
    <cellStyle name="Odwiedzone hiperłącze" xfId="44" builtinId="9" hidden="1"/>
    <cellStyle name="Odwiedzone hiperłącze" xfId="46" builtinId="9" hidden="1"/>
    <cellStyle name="Odwiedzone hiperłącze" xfId="48" builtinId="9" hidden="1"/>
    <cellStyle name="Odwiedzone hiperłącze" xfId="50" builtinId="9" hidden="1"/>
    <cellStyle name="Odwiedzone hiperłącze" xfId="52" builtinId="9" hidden="1"/>
    <cellStyle name="Odwiedzone hiperłącze" xfId="54" builtinId="9" hidden="1"/>
    <cellStyle name="Odwiedzone hiperłącze" xfId="56" builtinId="9" hidden="1"/>
    <cellStyle name="Odwiedzone hiperłącze" xfId="58" builtinId="9" hidden="1"/>
    <cellStyle name="Odwiedzone hiperłącze" xfId="60" builtinId="9" hidden="1"/>
    <cellStyle name="Odwiedzone hiperłącze" xfId="62" builtinId="9" hidden="1"/>
    <cellStyle name="Odwiedzone hiperłącze" xfId="64" builtinId="9" hidden="1"/>
    <cellStyle name="Odwiedzone hiperłącze" xfId="66" builtinId="9" hidden="1"/>
    <cellStyle name="Odwiedzone hiperłącze" xfId="68" builtinId="9" hidden="1"/>
    <cellStyle name="Odwiedzone hiperłącze" xfId="70" builtinId="9" hidden="1"/>
    <cellStyle name="Odwiedzone hiperłącze" xfId="72" builtinId="9" hidden="1"/>
    <cellStyle name="Odwiedzone hiperłącze" xfId="74" builtinId="9" hidden="1"/>
    <cellStyle name="Odwiedzone hiperłącze" xfId="76" builtinId="9" hidden="1"/>
    <cellStyle name="Odwiedzone hiperłącze" xfId="78" builtinId="9" hidden="1"/>
    <cellStyle name="Odwiedzone hiperłącze" xfId="80" builtinId="9" hidden="1"/>
    <cellStyle name="Odwiedzone hiperłącze" xfId="82" builtinId="9" hidden="1"/>
    <cellStyle name="Odwiedzone hiperłącze" xfId="84" builtinId="9" hidden="1"/>
    <cellStyle name="Odwiedzone hiperłącze" xfId="86" builtinId="9" hidden="1"/>
    <cellStyle name="Odwiedzone hiperłącze" xfId="88" builtinId="9" hidden="1"/>
    <cellStyle name="Odwiedzone hiperłącze" xfId="90" builtinId="9" hidden="1"/>
    <cellStyle name="Odwiedzone hiperłącze" xfId="92" builtinId="9" hidden="1"/>
    <cellStyle name="Odwiedzone hiperłącze" xfId="94" builtinId="9" hidden="1"/>
    <cellStyle name="Odwiedzone hiperłącze" xfId="96" builtinId="9" hidden="1"/>
    <cellStyle name="Odwiedzone hiperłącze" xfId="98" builtinId="9" hidden="1"/>
    <cellStyle name="Odwiedzone hiperłącze" xfId="100" builtinId="9" hidden="1"/>
    <cellStyle name="Odwiedzone hiperłącze" xfId="102" builtinId="9" hidden="1"/>
    <cellStyle name="Odwiedzone hiperłącze" xfId="104" builtinId="9" hidden="1"/>
    <cellStyle name="Odwiedzone hiperłącze" xfId="106" builtinId="9" hidden="1"/>
    <cellStyle name="Odwiedzone hiperłącze" xfId="108" builtinId="9" hidden="1"/>
    <cellStyle name="Odwiedzone hiperłącze" xfId="110" builtinId="9" hidden="1"/>
    <cellStyle name="Odwiedzone hiperłącze" xfId="112" builtinId="9" hidden="1"/>
    <cellStyle name="Odwiedzone hiperłącze" xfId="114" builtinId="9" hidden="1"/>
    <cellStyle name="Odwiedzone hiperłącze" xfId="116" builtinId="9" hidden="1"/>
    <cellStyle name="Odwiedzone hiperłącze" xfId="118" builtinId="9" hidden="1"/>
    <cellStyle name="Odwiedzone hiperłącze" xfId="120" builtinId="9" hidden="1"/>
    <cellStyle name="Odwiedzone hiperłącze" xfId="122" builtinId="9" hidden="1"/>
    <cellStyle name="Odwiedzone hiperłącze" xfId="124" builtinId="9" hidden="1"/>
    <cellStyle name="Odwiedzone hiperłącze" xfId="126" builtinId="9" hidden="1"/>
    <cellStyle name="Odwiedzone hiperłącze" xfId="128" builtinId="9" hidden="1"/>
    <cellStyle name="Odwiedzone hiperłącze" xfId="130" builtinId="9" hidden="1"/>
    <cellStyle name="Odwiedzone hiperłącze" xfId="132" builtinId="9" hidden="1"/>
    <cellStyle name="Odwiedzone hiperłącze" xfId="134" builtinId="9" hidden="1"/>
    <cellStyle name="Odwiedzone hiperłącze" xfId="136" builtinId="9" hidden="1"/>
    <cellStyle name="Odwiedzone hiperłącze" xfId="138" builtinId="9" hidden="1"/>
    <cellStyle name="Odwiedzone hiperłącze" xfId="140" builtinId="9" hidden="1"/>
    <cellStyle name="Odwiedzone hiperłącze" xfId="142" builtinId="9" hidden="1"/>
    <cellStyle name="Odwiedzone hiperłącze" xfId="144" builtinId="9" hidden="1"/>
    <cellStyle name="Odwiedzone hiperłącze" xfId="146" builtinId="9" hidden="1"/>
    <cellStyle name="Odwiedzone hiperłącze" xfId="148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4" builtinId="9" hidden="1"/>
    <cellStyle name="Odwiedzone hiperłącze" xfId="216" builtinId="9" hidden="1"/>
    <cellStyle name="Odwiedzone hiperłącze" xfId="218" builtinId="9" hidden="1"/>
    <cellStyle name="Odwiedzone hiperłącze" xfId="220" builtinId="9" hidden="1"/>
    <cellStyle name="Odwiedzone hiperłącze" xfId="222" builtinId="9" hidden="1"/>
    <cellStyle name="Odwiedzone hiperłącze" xfId="224" builtinId="9" hidden="1"/>
    <cellStyle name="Odwiedzone hiperłącze" xfId="226" builtinId="9" hidden="1"/>
    <cellStyle name="Odwiedzone hiperłącze" xfId="228" builtinId="9" hidden="1"/>
    <cellStyle name="Odwiedzone hiperłącze" xfId="230" builtinId="9" hidden="1"/>
    <cellStyle name="Odwiedzone hiperłącze" xfId="232" builtinId="9" hidden="1"/>
    <cellStyle name="Odwiedzone hiperłącze" xfId="234" builtinId="9" hidden="1"/>
    <cellStyle name="Odwiedzone hiperłącze" xfId="236" builtinId="9" hidden="1"/>
    <cellStyle name="Odwiedzone hiperłącze" xfId="238" builtinId="9" hidden="1"/>
    <cellStyle name="Odwiedzone hiperłącze" xfId="240" builtinId="9" hidden="1"/>
    <cellStyle name="Odwiedzone hiperłącze" xfId="242" builtinId="9" hidden="1"/>
    <cellStyle name="Odwiedzone hiperłącze" xfId="244" builtinId="9" hidden="1"/>
    <cellStyle name="Odwiedzone hiperłącze" xfId="246" builtinId="9" hidden="1"/>
    <cellStyle name="Odwiedzone hiperłącze" xfId="248" builtinId="9" hidden="1"/>
    <cellStyle name="Odwiedzone hiperłącze" xfId="250" builtinId="9" hidden="1"/>
    <cellStyle name="Odwiedzone hiperłącze" xfId="252" builtinId="9" hidden="1"/>
    <cellStyle name="Odwiedzone hiperłącze" xfId="254" builtinId="9" hidden="1"/>
    <cellStyle name="Odwiedzone hiperłącze" xfId="256" builtinId="9" hidden="1"/>
    <cellStyle name="Odwiedzone hiperłącze" xfId="258" builtinId="9" hidden="1"/>
    <cellStyle name="Odwiedzone hiperłącze" xfId="260" builtinId="9" hidden="1"/>
    <cellStyle name="Odwiedzone hiperłącze" xfId="262" builtinId="9" hidden="1"/>
    <cellStyle name="Odwiedzone hiperłącze" xfId="264" builtinId="9" hidden="1"/>
    <cellStyle name="Odwiedzone hiperłącze" xfId="266" builtinId="9" hidden="1"/>
    <cellStyle name="Odwiedzone hiperłącze" xfId="268" builtinId="9" hidden="1"/>
    <cellStyle name="Odwiedzone hiperłącze" xfId="270" builtinId="9" hidden="1"/>
    <cellStyle name="Odwiedzone hiperłącze" xfId="272" builtinId="9" hidden="1"/>
    <cellStyle name="Odwiedzone hiperłącze" xfId="274" builtinId="9" hidden="1"/>
    <cellStyle name="Odwiedzone hiperłącze" xfId="276" builtinId="9" hidden="1"/>
    <cellStyle name="Odwiedzone hiperłącze" xfId="278" builtinId="9" hidden="1"/>
    <cellStyle name="Odwiedzone hiperłącze" xfId="280" builtinId="9" hidden="1"/>
    <cellStyle name="Odwiedzone hiperłącze" xfId="282" builtinId="9" hidden="1"/>
    <cellStyle name="Odwiedzone hiperłącze" xfId="284" builtinId="9" hidden="1"/>
    <cellStyle name="Odwiedzone hiperłącze" xfId="286" builtinId="9" hidden="1"/>
    <cellStyle name="Odwiedzone hiperłącze" xfId="288" builtinId="9" hidden="1"/>
    <cellStyle name="Odwiedzone hiperłącze" xfId="290" builtinId="9" hidden="1"/>
    <cellStyle name="Odwiedzone hiperłącze" xfId="292" builtinId="9" hidden="1"/>
    <cellStyle name="Odwiedzone hiperłącze" xfId="294" builtinId="9" hidden="1"/>
    <cellStyle name="Odwiedzone hiperłącze" xfId="296" builtinId="9" hidden="1"/>
    <cellStyle name="Odwiedzone hiperłącze" xfId="298" builtinId="9" hidden="1"/>
    <cellStyle name="Odwiedzone hiperłącze" xfId="300" builtinId="9" hidden="1"/>
    <cellStyle name="Odwiedzone hiperłącze" xfId="302" builtinId="9" hidden="1"/>
    <cellStyle name="Odwiedzone hiperłącze" xfId="304" builtinId="9" hidden="1"/>
    <cellStyle name="Odwiedzone hiperłącze" xfId="306" builtinId="9" hidden="1"/>
    <cellStyle name="Odwiedzone hiperłącze" xfId="308" builtinId="9" hidden="1"/>
    <cellStyle name="Odwiedzone hiperłącze" xfId="310" builtinId="9" hidden="1"/>
    <cellStyle name="Odwiedzone hiperłącze" xfId="312" builtinId="9" hidden="1"/>
    <cellStyle name="Odwiedzone hiperłącze" xfId="314" builtinId="9" hidden="1"/>
    <cellStyle name="Odwiedzone hiperłącze" xfId="316" builtinId="9" hidden="1"/>
    <cellStyle name="Odwiedzone hiperłącze" xfId="318" builtinId="9" hidden="1"/>
    <cellStyle name="Odwiedzone hiperłącze" xfId="320" builtinId="9" hidden="1"/>
    <cellStyle name="Odwiedzone hiperłącze" xfId="322" builtinId="9" hidden="1"/>
    <cellStyle name="Odwiedzone hiperłącze" xfId="324" builtinId="9" hidden="1"/>
    <cellStyle name="Odwiedzone hiperłącze" xfId="326" builtinId="9" hidden="1"/>
    <cellStyle name="Odwiedzone hiperłącze" xfId="328" builtinId="9" hidden="1"/>
    <cellStyle name="Odwiedzone hiperłącze" xfId="330" builtinId="9" hidden="1"/>
    <cellStyle name="Odwiedzone hiperłącze" xfId="332" builtinId="9" hidden="1"/>
    <cellStyle name="Odwiedzone hiperłącze" xfId="334" builtinId="9" hidden="1"/>
    <cellStyle name="Odwiedzone hiperłącze" xfId="336" builtinId="9" hidden="1"/>
    <cellStyle name="Odwiedzone hiperłącze" xfId="338" builtinId="9" hidden="1"/>
    <cellStyle name="Odwiedzone hiperłącze" xfId="340" builtinId="9" hidden="1"/>
    <cellStyle name="Odwiedzone hiperłącze" xfId="342" builtinId="9" hidden="1"/>
    <cellStyle name="Odwiedzone hiperłącze" xfId="344" builtinId="9" hidden="1"/>
    <cellStyle name="Odwiedzone hiperłącze" xfId="346" builtinId="9" hidden="1"/>
    <cellStyle name="Odwiedzone hiperłącze" xfId="348" builtinId="9" hidden="1"/>
    <cellStyle name="Odwiedzone hiperłącze" xfId="350" builtinId="9" hidden="1"/>
    <cellStyle name="Odwiedzone hiperłącze" xfId="352" builtinId="9" hidden="1"/>
    <cellStyle name="Odwiedzone hiperłącze" xfId="354" builtinId="9" hidden="1"/>
    <cellStyle name="Odwiedzone hiperłącze" xfId="356" builtinId="9" hidden="1"/>
    <cellStyle name="Odwiedzone hiperłącze" xfId="358" builtinId="9" hidden="1"/>
    <cellStyle name="Odwiedzone hiperłącze" xfId="360" builtinId="9" hidden="1"/>
    <cellStyle name="Odwiedzone hiperłącze" xfId="362" builtinId="9" hidden="1"/>
    <cellStyle name="Odwiedzone hiperłącze" xfId="364" builtinId="9" hidden="1"/>
    <cellStyle name="Odwiedzone hiperłącze" xfId="366" builtinId="9" hidden="1"/>
    <cellStyle name="Odwiedzone hiperłącze" xfId="368" builtinId="9" hidden="1"/>
    <cellStyle name="Odwiedzone hiperłącze" xfId="370" builtinId="9" hidden="1"/>
    <cellStyle name="Odwiedzone hiperłącze" xfId="372" builtinId="9" hidden="1"/>
    <cellStyle name="Odwiedzone hiperłącze" xfId="374" builtinId="9" hidden="1"/>
    <cellStyle name="Odwiedzone hiperłącze" xfId="376" builtinId="9" hidden="1"/>
    <cellStyle name="Odwiedzone hiperłącze" xfId="378" builtinId="9" hidden="1"/>
    <cellStyle name="Odwiedzone hiperłącze" xfId="380" builtinId="9" hidden="1"/>
    <cellStyle name="Odwiedzone hiperłącze" xfId="382" builtinId="9" hidden="1"/>
    <cellStyle name="Odwiedzone hiperłącze" xfId="384" builtinId="9" hidden="1"/>
    <cellStyle name="Odwiedzone hiperłącze" xfId="386" builtinId="9" hidden="1"/>
    <cellStyle name="Odwiedzone hiperłącze" xfId="388" builtinId="9" hidden="1"/>
    <cellStyle name="Odwiedzone hiperłącze" xfId="390" builtinId="9" hidden="1"/>
    <cellStyle name="Odwiedzone hiperłącze" xfId="392" builtinId="9" hidden="1"/>
    <cellStyle name="Odwiedzone hiperłącze" xfId="394" builtinId="9" hidden="1"/>
    <cellStyle name="Odwiedzone hiperłącze" xfId="396" builtinId="9" hidden="1"/>
    <cellStyle name="Odwiedzone hiperłącze" xfId="398" builtinId="9" hidden="1"/>
    <cellStyle name="Odwiedzone hiperłącze" xfId="400" builtinId="9" hidden="1"/>
    <cellStyle name="Odwiedzone hiperłącze" xfId="402" builtinId="9" hidden="1"/>
    <cellStyle name="Odwiedzone hiperłącze" xfId="404" builtinId="9" hidden="1"/>
    <cellStyle name="Odwiedzone hiperłącze" xfId="406" builtinId="9" hidden="1"/>
    <cellStyle name="Odwiedzone hiperłącze" xfId="408" builtinId="9" hidden="1"/>
    <cellStyle name="Odwiedzone hiperłącze" xfId="410" builtinId="9" hidden="1"/>
    <cellStyle name="Odwiedzone hiperłącze" xfId="412" builtinId="9" hidden="1"/>
    <cellStyle name="Odwiedzone hiperłącze" xfId="414" builtinId="9" hidden="1"/>
    <cellStyle name="Odwiedzone hiperłącze" xfId="416" builtinId="9" hidden="1"/>
    <cellStyle name="Odwiedzone hiperłącze" xfId="418" builtinId="9" hidden="1"/>
    <cellStyle name="Odwiedzone hiperłącze" xfId="420" builtinId="9" hidden="1"/>
    <cellStyle name="Odwiedzone hiperłącze" xfId="422" builtinId="9" hidden="1"/>
    <cellStyle name="Odwiedzone hiperłącze" xfId="424" builtinId="9" hidden="1"/>
    <cellStyle name="Odwiedzone hiperłącze" xfId="426" builtinId="9" hidden="1"/>
    <cellStyle name="Odwiedzone hiperłącze" xfId="428" builtinId="9" hidden="1"/>
    <cellStyle name="Odwiedzone hiperłącze" xfId="430" builtinId="9" hidden="1"/>
    <cellStyle name="Odwiedzone hiperłącze" xfId="432" builtinId="9" hidden="1"/>
    <cellStyle name="Odwiedzone hiperłącze" xfId="434" builtinId="9" hidden="1"/>
    <cellStyle name="Odwiedzone hiperłącze" xfId="436" builtinId="9" hidden="1"/>
    <cellStyle name="Odwiedzone hiperłącze" xfId="438" builtinId="9" hidden="1"/>
    <cellStyle name="Odwiedzone hiperłącze" xfId="440" builtinId="9" hidden="1"/>
    <cellStyle name="Odwiedzone hiperłącze" xfId="442" builtinId="9" hidden="1"/>
    <cellStyle name="Odwiedzone hiperłącze" xfId="444" builtinId="9" hidden="1"/>
    <cellStyle name="Odwiedzone hiperłącze" xfId="446" builtinId="9" hidden="1"/>
    <cellStyle name="Odwiedzone hiperłącze" xfId="448" builtinId="9" hidden="1"/>
    <cellStyle name="Odwiedzone hiperłącze" xfId="450" builtinId="9" hidden="1"/>
    <cellStyle name="Odwiedzone hiperłącze" xfId="452" builtinId="9" hidden="1"/>
    <cellStyle name="Odwiedzone hiperłącze" xfId="454" builtinId="9" hidden="1"/>
    <cellStyle name="Odwiedzone hiperłącze" xfId="456" builtinId="9" hidden="1"/>
    <cellStyle name="Odwiedzone hiperłącze" xfId="458" builtinId="9" hidden="1"/>
    <cellStyle name="Odwiedzone hiperłącze" xfId="460" builtinId="9" hidden="1"/>
    <cellStyle name="Odwiedzone hiperłącze" xfId="462" builtinId="9" hidden="1"/>
    <cellStyle name="Odwiedzone hiperłącze" xfId="46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9525</xdr:rowOff>
    </xdr:from>
    <xdr:to>
      <xdr:col>20</xdr:col>
      <xdr:colOff>191769</xdr:colOff>
      <xdr:row>8</xdr:row>
      <xdr:rowOff>172085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81C15FA4-C112-D74D-A653-1444ABFABB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9525"/>
          <a:ext cx="8513444" cy="168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topLeftCell="A22" workbookViewId="0">
      <selection activeCell="D44" sqref="D44"/>
    </sheetView>
  </sheetViews>
  <sheetFormatPr defaultColWidth="8.85546875" defaultRowHeight="15"/>
  <cols>
    <col min="1" max="1" width="8.85546875" style="5"/>
    <col min="2" max="2" width="20.42578125" style="5" customWidth="1"/>
    <col min="3" max="3" width="8.28515625" style="5" customWidth="1"/>
    <col min="4" max="5" width="10.28515625" style="5" customWidth="1"/>
    <col min="6" max="8" width="9" style="5" customWidth="1"/>
    <col min="9" max="9" width="7.42578125" style="5" bestFit="1" customWidth="1"/>
    <col min="10" max="10" width="10" style="5" customWidth="1"/>
    <col min="11" max="11" width="7.140625" style="5" bestFit="1" customWidth="1"/>
    <col min="12" max="12" width="5.42578125" style="5" hidden="1" customWidth="1"/>
    <col min="13" max="15" width="4.28515625" style="5" hidden="1" customWidth="1"/>
    <col min="16" max="16" width="10.42578125" style="5" hidden="1" customWidth="1"/>
    <col min="17" max="17" width="5.28515625" style="5" hidden="1" customWidth="1"/>
    <col min="18" max="18" width="7.7109375" style="5" bestFit="1" customWidth="1"/>
    <col min="19" max="19" width="8.85546875" style="5" bestFit="1" customWidth="1"/>
    <col min="20" max="20" width="8.42578125" style="5" customWidth="1"/>
    <col min="21" max="21" width="8" style="5" customWidth="1"/>
    <col min="22" max="22" width="8.85546875" style="5"/>
    <col min="23" max="23" width="5.140625" style="5" hidden="1" customWidth="1"/>
    <col min="24" max="16384" width="8.85546875" style="5"/>
  </cols>
  <sheetData>
    <row r="1" spans="2:21">
      <c r="C1" s="4"/>
      <c r="D1" s="6"/>
      <c r="E1" s="6"/>
      <c r="F1" s="4"/>
      <c r="G1" s="4"/>
      <c r="H1" s="4"/>
      <c r="I1" s="7"/>
      <c r="J1" s="7"/>
      <c r="K1" s="7"/>
      <c r="L1" s="4"/>
      <c r="M1" s="4"/>
      <c r="N1" s="4"/>
      <c r="O1" s="4"/>
      <c r="P1" s="8"/>
      <c r="Q1" s="8"/>
      <c r="R1" s="10"/>
      <c r="S1" s="11"/>
      <c r="T1" s="9"/>
      <c r="U1" s="9"/>
    </row>
    <row r="2" spans="2:21">
      <c r="C2" s="4"/>
      <c r="D2" s="6"/>
      <c r="E2" s="6"/>
      <c r="F2" s="4"/>
      <c r="G2" s="4"/>
      <c r="H2" s="4"/>
      <c r="I2" s="7"/>
      <c r="J2" s="7"/>
      <c r="K2" s="7"/>
      <c r="L2" s="4"/>
      <c r="M2" s="4"/>
      <c r="N2" s="4"/>
      <c r="O2" s="4"/>
      <c r="P2" s="8"/>
      <c r="Q2" s="8"/>
      <c r="R2" s="10"/>
      <c r="S2" s="11"/>
      <c r="T2" s="9"/>
      <c r="U2" s="9"/>
    </row>
    <row r="3" spans="2:21">
      <c r="C3" s="4"/>
      <c r="D3" s="6"/>
      <c r="E3" s="6"/>
      <c r="F3" s="4"/>
      <c r="G3" s="4"/>
      <c r="H3" s="4"/>
      <c r="I3" s="7"/>
      <c r="J3" s="7"/>
      <c r="K3" s="7"/>
      <c r="L3" s="4"/>
      <c r="M3" s="4"/>
      <c r="N3" s="4"/>
      <c r="O3" s="4"/>
      <c r="P3" s="8"/>
      <c r="Q3" s="8"/>
      <c r="R3" s="10"/>
      <c r="S3" s="11"/>
      <c r="T3" s="9"/>
      <c r="U3" s="9"/>
    </row>
    <row r="4" spans="2:21">
      <c r="C4" s="4"/>
      <c r="D4" s="6"/>
      <c r="E4" s="6"/>
      <c r="F4" s="4"/>
      <c r="G4" s="4"/>
      <c r="H4" s="4"/>
      <c r="I4" s="7"/>
      <c r="J4" s="7"/>
      <c r="K4" s="7"/>
      <c r="L4" s="4"/>
      <c r="M4" s="4"/>
      <c r="N4" s="4"/>
      <c r="O4" s="4"/>
      <c r="P4" s="8"/>
      <c r="Q4" s="8"/>
      <c r="R4" s="10"/>
      <c r="S4" s="11"/>
      <c r="T4" s="9"/>
      <c r="U4" s="9"/>
    </row>
    <row r="5" spans="2:21">
      <c r="C5" s="4"/>
      <c r="D5" s="6"/>
      <c r="E5" s="6"/>
      <c r="F5" s="4"/>
      <c r="G5" s="4"/>
      <c r="H5" s="4"/>
      <c r="I5" s="7"/>
      <c r="J5" s="7"/>
      <c r="K5" s="7"/>
      <c r="L5" s="4"/>
      <c r="M5" s="4"/>
      <c r="N5" s="4"/>
      <c r="O5" s="4"/>
      <c r="P5" s="8"/>
      <c r="Q5" s="8"/>
      <c r="R5" s="10"/>
      <c r="S5" s="11"/>
      <c r="T5" s="9"/>
      <c r="U5" s="9"/>
    </row>
    <row r="6" spans="2:21">
      <c r="C6" s="4"/>
      <c r="D6" s="6"/>
      <c r="E6" s="6"/>
      <c r="F6" s="4"/>
      <c r="G6" s="4"/>
      <c r="H6" s="4"/>
      <c r="I6" s="7"/>
      <c r="J6" s="7"/>
      <c r="K6" s="7"/>
      <c r="L6" s="4"/>
      <c r="M6" s="4"/>
      <c r="N6" s="4"/>
      <c r="O6" s="4"/>
      <c r="P6" s="8"/>
      <c r="Q6" s="8"/>
      <c r="R6" s="10"/>
      <c r="S6" s="11"/>
      <c r="T6" s="9"/>
      <c r="U6" s="9"/>
    </row>
    <row r="7" spans="2:21">
      <c r="C7" s="4"/>
      <c r="D7" s="6"/>
      <c r="E7" s="6"/>
      <c r="F7" s="4"/>
      <c r="G7" s="4"/>
      <c r="H7" s="4"/>
      <c r="I7" s="7"/>
      <c r="J7" s="7"/>
      <c r="K7" s="7"/>
      <c r="L7" s="4"/>
      <c r="M7" s="4"/>
      <c r="N7" s="4"/>
      <c r="O7" s="4"/>
      <c r="P7" s="8"/>
      <c r="Q7" s="8"/>
      <c r="R7" s="10"/>
      <c r="S7" s="11"/>
      <c r="T7" s="9"/>
      <c r="U7" s="9"/>
    </row>
    <row r="8" spans="2:21">
      <c r="C8" s="4"/>
      <c r="D8" s="6"/>
      <c r="E8" s="6"/>
      <c r="F8" s="4"/>
      <c r="G8" s="4"/>
      <c r="H8" s="4"/>
      <c r="I8" s="7"/>
      <c r="J8" s="7"/>
      <c r="K8" s="7"/>
      <c r="L8" s="4"/>
      <c r="M8" s="4"/>
      <c r="N8" s="4"/>
      <c r="O8" s="4"/>
      <c r="P8" s="8"/>
      <c r="Q8" s="8"/>
      <c r="R8" s="10"/>
      <c r="S8" s="11"/>
      <c r="T8" s="9"/>
      <c r="U8" s="9"/>
    </row>
    <row r="9" spans="2:21">
      <c r="C9" s="4"/>
      <c r="D9" s="6"/>
      <c r="E9" s="6"/>
      <c r="F9" s="4"/>
      <c r="G9" s="4"/>
      <c r="H9" s="4"/>
      <c r="I9" s="7"/>
      <c r="J9" s="7"/>
      <c r="K9" s="7"/>
      <c r="L9" s="4"/>
      <c r="M9" s="4"/>
      <c r="N9" s="4"/>
      <c r="O9" s="4"/>
      <c r="P9" s="8"/>
      <c r="Q9" s="8"/>
      <c r="R9" s="10"/>
      <c r="S9" s="11"/>
      <c r="T9" s="9"/>
      <c r="U9" s="9"/>
    </row>
    <row r="10" spans="2:21">
      <c r="C10" s="4"/>
      <c r="D10" s="6"/>
      <c r="E10" s="6"/>
      <c r="F10" s="4"/>
      <c r="G10" s="4"/>
      <c r="H10" s="4"/>
      <c r="I10" s="7"/>
      <c r="J10" s="7"/>
      <c r="K10" s="7"/>
      <c r="L10" s="4"/>
      <c r="M10" s="4"/>
      <c r="N10" s="4"/>
      <c r="O10" s="4"/>
      <c r="P10" s="8"/>
      <c r="Q10" s="8"/>
      <c r="R10" s="10"/>
      <c r="S10" s="11"/>
      <c r="T10" s="9"/>
      <c r="U10" s="9"/>
    </row>
    <row r="11" spans="2:21" ht="18.75">
      <c r="B11" s="46" t="s">
        <v>46</v>
      </c>
      <c r="C11" s="46"/>
      <c r="D11" s="46"/>
      <c r="E11" s="9"/>
      <c r="F11" s="9"/>
      <c r="G11" s="9"/>
      <c r="H11" s="9"/>
      <c r="I11" s="9"/>
      <c r="J11" s="47" t="s">
        <v>47</v>
      </c>
      <c r="K11" s="47"/>
      <c r="L11" s="47"/>
      <c r="M11" s="47"/>
      <c r="N11" s="47"/>
      <c r="O11" s="47"/>
      <c r="P11" s="47"/>
      <c r="Q11" s="47"/>
      <c r="R11" s="47"/>
      <c r="S11" s="47"/>
      <c r="T11" s="9"/>
      <c r="U11" s="9"/>
    </row>
    <row r="12" spans="2:21">
      <c r="B12" s="33" t="s">
        <v>54</v>
      </c>
      <c r="C12" s="33"/>
      <c r="D12" s="33"/>
      <c r="E12" s="3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2:21" ht="18.75">
      <c r="B13" s="42"/>
      <c r="C13" s="4"/>
      <c r="D13" s="6"/>
      <c r="E13" s="6"/>
      <c r="F13" s="4"/>
      <c r="G13" s="4"/>
      <c r="H13" s="4"/>
      <c r="I13" s="7"/>
      <c r="J13" s="7"/>
      <c r="K13" s="7"/>
      <c r="L13" s="4"/>
      <c r="M13" s="4"/>
      <c r="N13" s="4"/>
      <c r="O13" s="4"/>
      <c r="P13" s="8"/>
      <c r="Q13" s="8"/>
      <c r="R13" s="10"/>
      <c r="S13" s="11"/>
      <c r="T13" s="9"/>
      <c r="U13" s="9"/>
    </row>
    <row r="14" spans="2:21" ht="18.75">
      <c r="B14" s="42"/>
      <c r="C14" s="4"/>
      <c r="D14" s="6"/>
      <c r="E14" s="6"/>
      <c r="F14" s="4"/>
      <c r="G14" s="4"/>
      <c r="H14" s="4"/>
      <c r="I14" s="7"/>
      <c r="J14" s="7"/>
      <c r="K14" s="7"/>
      <c r="L14" s="4"/>
      <c r="M14" s="4"/>
      <c r="N14" s="4"/>
      <c r="O14" s="4"/>
      <c r="P14" s="8"/>
      <c r="Q14" s="8"/>
      <c r="R14" s="10"/>
      <c r="S14" s="11"/>
      <c r="T14" s="9"/>
      <c r="U14" s="9"/>
    </row>
    <row r="15" spans="2:21" ht="18.75">
      <c r="B15" s="42"/>
      <c r="C15" s="4"/>
      <c r="D15" s="6"/>
      <c r="E15" s="6"/>
      <c r="F15" s="4"/>
      <c r="G15" s="4"/>
      <c r="H15" s="4"/>
      <c r="I15" s="7"/>
      <c r="J15" s="7"/>
      <c r="K15" s="7"/>
      <c r="L15" s="4"/>
      <c r="M15" s="4"/>
      <c r="N15" s="4"/>
      <c r="O15" s="4"/>
      <c r="P15" s="8"/>
      <c r="Q15" s="8"/>
      <c r="R15" s="10"/>
      <c r="S15" s="11"/>
      <c r="T15" s="9"/>
      <c r="U15" s="9"/>
    </row>
    <row r="16" spans="2:21" ht="18.75">
      <c r="B16" s="43"/>
      <c r="C16" s="4"/>
      <c r="D16" s="6"/>
      <c r="E16" s="6"/>
      <c r="F16" s="4"/>
      <c r="G16" s="4"/>
      <c r="H16" s="4"/>
      <c r="I16" s="7"/>
      <c r="J16" s="7"/>
      <c r="K16" s="7"/>
      <c r="L16" s="4"/>
      <c r="M16" s="4"/>
      <c r="N16" s="4"/>
      <c r="O16" s="4"/>
      <c r="P16" s="8"/>
      <c r="Q16" s="8"/>
      <c r="R16" s="10"/>
      <c r="S16" s="11"/>
      <c r="T16" s="9"/>
      <c r="U16" s="9"/>
    </row>
    <row r="17" spans="1:21">
      <c r="C17" s="4"/>
      <c r="D17" s="6"/>
      <c r="E17" s="6"/>
      <c r="F17" s="4"/>
      <c r="G17" s="4"/>
      <c r="H17" s="4"/>
      <c r="I17" s="7"/>
      <c r="J17" s="7"/>
      <c r="K17" s="7"/>
      <c r="L17" s="4"/>
      <c r="M17" s="4"/>
      <c r="N17" s="4"/>
      <c r="O17" s="4"/>
      <c r="P17" s="8"/>
      <c r="Q17" s="8"/>
      <c r="R17" s="10"/>
      <c r="S17" s="11"/>
      <c r="T17" s="9"/>
      <c r="U17" s="9"/>
    </row>
    <row r="18" spans="1:21">
      <c r="C18" s="4"/>
      <c r="D18" s="6"/>
      <c r="E18" s="6"/>
      <c r="F18" s="4"/>
      <c r="G18" s="4"/>
      <c r="H18" s="4"/>
      <c r="I18" s="7"/>
      <c r="J18" s="7"/>
      <c r="K18" s="7"/>
      <c r="L18" s="4"/>
      <c r="M18" s="4"/>
      <c r="N18" s="4"/>
      <c r="O18" s="4"/>
      <c r="P18" s="8"/>
      <c r="Q18" s="8"/>
      <c r="R18" s="10"/>
      <c r="S18" s="11"/>
      <c r="T18" s="9"/>
      <c r="U18" s="9"/>
    </row>
    <row r="19" spans="1:21">
      <c r="C19" s="4"/>
      <c r="D19" s="6"/>
      <c r="E19" s="6"/>
      <c r="F19" s="4"/>
      <c r="G19" s="4"/>
      <c r="H19" s="4"/>
      <c r="I19" s="7"/>
      <c r="J19" s="7"/>
      <c r="K19" s="7"/>
      <c r="L19" s="4"/>
      <c r="M19" s="4"/>
      <c r="N19" s="4"/>
      <c r="O19" s="4"/>
      <c r="P19" s="8"/>
      <c r="Q19" s="8"/>
      <c r="R19" s="10"/>
      <c r="S19" s="11"/>
      <c r="T19" s="9"/>
      <c r="U19" s="9"/>
    </row>
    <row r="20" spans="1:21" ht="18.75">
      <c r="B20" s="50" t="s">
        <v>29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ht="18.75">
      <c r="B21" s="50" t="s">
        <v>44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>
      <c r="C23" s="4"/>
      <c r="D23" s="4"/>
      <c r="E23" s="4"/>
      <c r="F23" s="4"/>
      <c r="G23" s="4"/>
      <c r="H23" s="4"/>
      <c r="I23" s="4"/>
      <c r="J23" s="4"/>
      <c r="K23" s="4"/>
    </row>
    <row r="24" spans="1:21" ht="54.95" customHeight="1">
      <c r="A24" s="13" t="s">
        <v>24</v>
      </c>
      <c r="B24" s="13" t="s">
        <v>2</v>
      </c>
      <c r="C24" s="3" t="s">
        <v>4</v>
      </c>
      <c r="D24" s="14" t="s">
        <v>0</v>
      </c>
      <c r="E24" s="14" t="s">
        <v>11</v>
      </c>
      <c r="F24" s="3" t="s">
        <v>30</v>
      </c>
      <c r="G24" s="3" t="s">
        <v>15</v>
      </c>
      <c r="H24" s="3" t="s">
        <v>31</v>
      </c>
      <c r="I24" s="3" t="s">
        <v>32</v>
      </c>
      <c r="J24" s="3" t="s">
        <v>12</v>
      </c>
      <c r="K24" s="15" t="s">
        <v>1</v>
      </c>
      <c r="L24" s="1" t="s">
        <v>9</v>
      </c>
      <c r="M24" s="4"/>
      <c r="N24" s="4"/>
      <c r="O24" s="8" t="s">
        <v>13</v>
      </c>
      <c r="P24" s="8" t="s">
        <v>10</v>
      </c>
      <c r="Q24" s="8" t="s">
        <v>14</v>
      </c>
      <c r="R24" s="2" t="s">
        <v>3</v>
      </c>
      <c r="S24" s="3" t="s">
        <v>33</v>
      </c>
      <c r="T24" s="3" t="s">
        <v>17</v>
      </c>
      <c r="U24" s="3" t="s">
        <v>16</v>
      </c>
    </row>
    <row r="25" spans="1:21" ht="15" customHeight="1">
      <c r="A25" s="32">
        <v>1</v>
      </c>
      <c r="B25" s="27" t="s">
        <v>48</v>
      </c>
      <c r="C25" s="28" t="s">
        <v>45</v>
      </c>
      <c r="D25" s="19">
        <v>168</v>
      </c>
      <c r="E25" s="19">
        <v>60</v>
      </c>
      <c r="F25" s="16">
        <v>226</v>
      </c>
      <c r="G25" s="16">
        <v>60</v>
      </c>
      <c r="H25" s="16">
        <v>0.1</v>
      </c>
      <c r="I25" s="12">
        <f t="shared" ref="I25" si="0">F25/M25</f>
        <v>0.30958904109589042</v>
      </c>
      <c r="J25" s="12">
        <f t="shared" ref="J25" si="1">G25/N25</f>
        <v>0.10526315789473684</v>
      </c>
      <c r="K25" s="26">
        <f t="shared" ref="K25" si="2">O25+P25+Q25</f>
        <v>15.380383561643834</v>
      </c>
      <c r="L25" s="12">
        <f>$D$35</f>
        <v>49.679999999999993</v>
      </c>
      <c r="M25" s="16">
        <v>730</v>
      </c>
      <c r="N25" s="16">
        <v>570</v>
      </c>
      <c r="O25" s="16">
        <f>H25*$D$34</f>
        <v>0</v>
      </c>
      <c r="P25" s="17">
        <f t="shared" ref="P25" si="3">I25*L25</f>
        <v>15.380383561643834</v>
      </c>
      <c r="Q25" s="17">
        <f>J25*$D$36</f>
        <v>0</v>
      </c>
      <c r="R25" s="12">
        <v>1</v>
      </c>
      <c r="S25" s="20">
        <f t="shared" ref="S25" si="4">R25*I25</f>
        <v>0.30958904109589042</v>
      </c>
      <c r="T25" s="29" t="s">
        <v>53</v>
      </c>
      <c r="U25" s="29">
        <v>550</v>
      </c>
    </row>
    <row r="26" spans="1:21" ht="15" customHeight="1">
      <c r="A26" s="32">
        <v>2</v>
      </c>
      <c r="B26" s="27" t="s">
        <v>49</v>
      </c>
      <c r="C26" s="28" t="s">
        <v>45</v>
      </c>
      <c r="D26" s="19">
        <v>200</v>
      </c>
      <c r="E26" s="19">
        <v>60</v>
      </c>
      <c r="F26" s="16">
        <v>226</v>
      </c>
      <c r="G26" s="16">
        <v>60</v>
      </c>
      <c r="H26" s="16">
        <v>0.1</v>
      </c>
      <c r="I26" s="12">
        <f t="shared" ref="I26:I27" si="5">F26/M26</f>
        <v>0.30958904109589042</v>
      </c>
      <c r="J26" s="12">
        <f t="shared" ref="J26:J27" si="6">G26/N26</f>
        <v>0.10526315789473684</v>
      </c>
      <c r="K26" s="26">
        <f t="shared" ref="K26:K27" si="7">O26+P26+Q26</f>
        <v>15.380383561643834</v>
      </c>
      <c r="L26" s="12">
        <f>$D$35</f>
        <v>49.679999999999993</v>
      </c>
      <c r="M26" s="16">
        <v>730</v>
      </c>
      <c r="N26" s="16">
        <v>570</v>
      </c>
      <c r="O26" s="16">
        <f>H26*$D$34</f>
        <v>0</v>
      </c>
      <c r="P26" s="17">
        <f t="shared" ref="P26:P27" si="8">I26*L26</f>
        <v>15.380383561643834</v>
      </c>
      <c r="Q26" s="17">
        <f>J26*$D$36</f>
        <v>0</v>
      </c>
      <c r="R26" s="12">
        <v>1</v>
      </c>
      <c r="S26" s="20">
        <f t="shared" ref="S26:S27" si="9">R26*I26</f>
        <v>0.30958904109589042</v>
      </c>
      <c r="T26" s="29" t="s">
        <v>53</v>
      </c>
      <c r="U26" s="29">
        <v>550</v>
      </c>
    </row>
    <row r="27" spans="1:21" ht="15" customHeight="1">
      <c r="A27" s="32">
        <v>3</v>
      </c>
      <c r="B27" s="27" t="s">
        <v>50</v>
      </c>
      <c r="C27" s="28" t="s">
        <v>45</v>
      </c>
      <c r="D27" s="19">
        <v>226</v>
      </c>
      <c r="E27" s="19">
        <v>60</v>
      </c>
      <c r="F27" s="16">
        <v>226</v>
      </c>
      <c r="G27" s="16">
        <v>60</v>
      </c>
      <c r="H27" s="16">
        <v>0.1</v>
      </c>
      <c r="I27" s="12">
        <f t="shared" si="5"/>
        <v>0.30958904109589042</v>
      </c>
      <c r="J27" s="12">
        <f t="shared" si="6"/>
        <v>0.10526315789473684</v>
      </c>
      <c r="K27" s="26">
        <f t="shared" si="7"/>
        <v>15.380383561643834</v>
      </c>
      <c r="L27" s="12">
        <f>$D$35</f>
        <v>49.679999999999993</v>
      </c>
      <c r="M27" s="16">
        <v>730</v>
      </c>
      <c r="N27" s="16">
        <v>570</v>
      </c>
      <c r="O27" s="16">
        <f>H27*$D$34</f>
        <v>0</v>
      </c>
      <c r="P27" s="17">
        <f t="shared" si="8"/>
        <v>15.380383561643834</v>
      </c>
      <c r="Q27" s="17">
        <f>J27*$D$36</f>
        <v>0</v>
      </c>
      <c r="R27" s="12">
        <v>1</v>
      </c>
      <c r="S27" s="20">
        <f t="shared" si="9"/>
        <v>0.30958904109589042</v>
      </c>
      <c r="T27" s="29" t="s">
        <v>53</v>
      </c>
      <c r="U27" s="29">
        <v>550</v>
      </c>
    </row>
    <row r="28" spans="1:21" ht="15" customHeight="1">
      <c r="A28" s="32">
        <v>4</v>
      </c>
      <c r="B28" s="27" t="s">
        <v>51</v>
      </c>
      <c r="C28" s="28" t="s">
        <v>45</v>
      </c>
      <c r="D28" s="19">
        <v>226</v>
      </c>
      <c r="E28" s="19">
        <v>60</v>
      </c>
      <c r="F28" s="16">
        <v>226</v>
      </c>
      <c r="G28" s="16">
        <v>60</v>
      </c>
      <c r="H28" s="16">
        <v>0.1</v>
      </c>
      <c r="I28" s="12">
        <f t="shared" ref="I28:I29" si="10">F28/M28</f>
        <v>0.30958904109589042</v>
      </c>
      <c r="J28" s="12">
        <f t="shared" ref="J28:J29" si="11">G28/N28</f>
        <v>0.10526315789473684</v>
      </c>
      <c r="K28" s="26">
        <f t="shared" ref="K28:K29" si="12">O28+P28+Q28</f>
        <v>15.380383561643834</v>
      </c>
      <c r="L28" s="12">
        <f>$D$35</f>
        <v>49.679999999999993</v>
      </c>
      <c r="M28" s="16">
        <v>730</v>
      </c>
      <c r="N28" s="16">
        <v>570</v>
      </c>
      <c r="O28" s="16">
        <f>H28*$D$34</f>
        <v>0</v>
      </c>
      <c r="P28" s="17">
        <f t="shared" ref="P28:P29" si="13">I28*L28</f>
        <v>15.380383561643834</v>
      </c>
      <c r="Q28" s="17">
        <f>J28*$D$36</f>
        <v>0</v>
      </c>
      <c r="R28" s="12">
        <v>1</v>
      </c>
      <c r="S28" s="20">
        <f t="shared" ref="S28:S29" si="14">R28*I28</f>
        <v>0.30958904109589042</v>
      </c>
      <c r="T28" s="29" t="s">
        <v>53</v>
      </c>
      <c r="U28" s="29">
        <v>550</v>
      </c>
    </row>
    <row r="29" spans="1:21" ht="15" customHeight="1">
      <c r="A29" s="32">
        <v>5</v>
      </c>
      <c r="B29" s="27" t="s">
        <v>52</v>
      </c>
      <c r="C29" s="28" t="s">
        <v>45</v>
      </c>
      <c r="D29" s="19">
        <v>343</v>
      </c>
      <c r="E29" s="19">
        <v>60</v>
      </c>
      <c r="F29" s="16">
        <v>1663</v>
      </c>
      <c r="G29" s="16">
        <v>60</v>
      </c>
      <c r="H29" s="16">
        <v>0.1</v>
      </c>
      <c r="I29" s="12">
        <f t="shared" si="10"/>
        <v>2.2780821917808218</v>
      </c>
      <c r="J29" s="12">
        <f t="shared" si="11"/>
        <v>0.10526315789473684</v>
      </c>
      <c r="K29" s="26">
        <f t="shared" si="12"/>
        <v>113.17512328767121</v>
      </c>
      <c r="L29" s="12">
        <f>$D$35</f>
        <v>49.679999999999993</v>
      </c>
      <c r="M29" s="16">
        <v>730</v>
      </c>
      <c r="N29" s="16">
        <v>570</v>
      </c>
      <c r="O29" s="16">
        <f>H29*$D$34</f>
        <v>0</v>
      </c>
      <c r="P29" s="17">
        <f t="shared" si="13"/>
        <v>113.17512328767121</v>
      </c>
      <c r="Q29" s="17">
        <f>J29*$D$36</f>
        <v>0</v>
      </c>
      <c r="R29" s="12">
        <v>1</v>
      </c>
      <c r="S29" s="20">
        <f t="shared" si="14"/>
        <v>2.2780821917808218</v>
      </c>
      <c r="T29" s="29" t="s">
        <v>53</v>
      </c>
      <c r="U29" s="29">
        <v>550</v>
      </c>
    </row>
    <row r="30" spans="1:21">
      <c r="C30" s="4"/>
      <c r="D30" s="6"/>
      <c r="E30" s="6"/>
      <c r="F30" s="4"/>
      <c r="G30" s="4"/>
      <c r="H30" s="4"/>
      <c r="I30" s="7"/>
      <c r="J30" s="7"/>
      <c r="K30" s="7"/>
      <c r="L30" s="4"/>
      <c r="M30" s="4"/>
      <c r="N30" s="4"/>
      <c r="O30" s="4"/>
      <c r="P30" s="8"/>
      <c r="Q30" s="8"/>
      <c r="R30" s="18">
        <f>SUM(R25:R29)</f>
        <v>5</v>
      </c>
      <c r="S30" s="21">
        <f>SUM(S25:S29)</f>
        <v>3.5164383561643833</v>
      </c>
      <c r="T30" s="9"/>
      <c r="U30" s="9"/>
    </row>
    <row r="31" spans="1:21">
      <c r="C31" s="4"/>
      <c r="D31" s="6"/>
      <c r="E31" s="6"/>
      <c r="F31" s="4"/>
      <c r="G31" s="4"/>
      <c r="H31" s="4"/>
      <c r="I31" s="7"/>
      <c r="J31" s="7"/>
      <c r="K31" s="7"/>
      <c r="L31" s="4"/>
      <c r="M31" s="4"/>
      <c r="N31" s="4"/>
      <c r="O31" s="4"/>
      <c r="P31" s="8"/>
      <c r="Q31" s="8"/>
      <c r="R31" s="22"/>
      <c r="S31" s="23"/>
      <c r="T31" s="9"/>
      <c r="U31" s="9"/>
    </row>
    <row r="32" spans="1:21">
      <c r="B32" s="51" t="s">
        <v>25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9"/>
      <c r="U32" s="9"/>
    </row>
    <row r="33" spans="2:23" ht="51">
      <c r="B33" s="30" t="s">
        <v>5</v>
      </c>
      <c r="C33" s="31" t="s">
        <v>6</v>
      </c>
      <c r="D33" s="52" t="s">
        <v>7</v>
      </c>
      <c r="E33" s="52"/>
      <c r="F33" s="52"/>
      <c r="G33" s="52" t="s">
        <v>21</v>
      </c>
      <c r="H33" s="52"/>
      <c r="I33" s="52" t="s">
        <v>8</v>
      </c>
      <c r="J33" s="52"/>
      <c r="K33" s="52"/>
      <c r="L33" s="4"/>
      <c r="M33" s="4"/>
      <c r="N33" s="4"/>
      <c r="O33" s="4"/>
      <c r="P33" s="8"/>
      <c r="Q33" s="8"/>
      <c r="R33" s="65" t="s">
        <v>19</v>
      </c>
      <c r="S33" s="65"/>
      <c r="T33" s="9"/>
      <c r="U33" s="9"/>
    </row>
    <row r="34" spans="2:23" ht="18.75">
      <c r="B34" s="24" t="s">
        <v>26</v>
      </c>
      <c r="C34" s="25" t="s">
        <v>18</v>
      </c>
      <c r="D34" s="53"/>
      <c r="E34" s="53"/>
      <c r="F34" s="53"/>
      <c r="G34" s="53" t="s">
        <v>22</v>
      </c>
      <c r="H34" s="53"/>
      <c r="I34" s="54">
        <f>R30*H25</f>
        <v>0.5</v>
      </c>
      <c r="J34" s="54"/>
      <c r="K34" s="54"/>
      <c r="L34" s="4"/>
      <c r="M34" s="4"/>
      <c r="N34" s="4"/>
      <c r="O34" s="4"/>
      <c r="P34" s="8"/>
      <c r="Q34" s="8"/>
      <c r="R34" s="48">
        <f>I34*D34</f>
        <v>0</v>
      </c>
      <c r="S34" s="48"/>
      <c r="T34" s="9"/>
      <c r="U34" s="9"/>
    </row>
    <row r="35" spans="2:23" ht="18.75">
      <c r="B35" s="24" t="s">
        <v>28</v>
      </c>
      <c r="C35" s="41">
        <v>36</v>
      </c>
      <c r="D35" s="53">
        <f>C35*W35</f>
        <v>49.679999999999993</v>
      </c>
      <c r="E35" s="53"/>
      <c r="F35" s="53"/>
      <c r="G35" s="53" t="s">
        <v>23</v>
      </c>
      <c r="H35" s="53"/>
      <c r="I35" s="54">
        <f>S30</f>
        <v>3.5164383561643833</v>
      </c>
      <c r="J35" s="54"/>
      <c r="K35" s="54"/>
      <c r="R35" s="49">
        <f>I35*D35</f>
        <v>174.69665753424653</v>
      </c>
      <c r="S35" s="49"/>
      <c r="W35" s="5">
        <v>1.38</v>
      </c>
    </row>
    <row r="36" spans="2:23" ht="18.75">
      <c r="B36" s="24" t="s">
        <v>27</v>
      </c>
      <c r="C36" s="25" t="s">
        <v>18</v>
      </c>
      <c r="D36" s="53"/>
      <c r="E36" s="53"/>
      <c r="F36" s="53"/>
      <c r="G36" s="53" t="s">
        <v>55</v>
      </c>
      <c r="H36" s="53"/>
      <c r="I36" s="54">
        <f>R30*J25</f>
        <v>0.52631578947368418</v>
      </c>
      <c r="J36" s="54"/>
      <c r="K36" s="54"/>
      <c r="R36" s="49">
        <f>I36*D36</f>
        <v>0</v>
      </c>
      <c r="S36" s="49"/>
    </row>
    <row r="37" spans="2:23" ht="18.75">
      <c r="R37" s="63">
        <f>SUM(R34:R36)</f>
        <v>174.69665753424653</v>
      </c>
      <c r="S37" s="64"/>
    </row>
    <row r="38" spans="2:23">
      <c r="B38" s="58" t="s">
        <v>20</v>
      </c>
      <c r="C38" s="59"/>
      <c r="D38" s="60">
        <f>R30</f>
        <v>5</v>
      </c>
      <c r="E38" s="60"/>
      <c r="F38" s="59"/>
      <c r="G38" s="9"/>
      <c r="H38" s="9"/>
    </row>
    <row r="41" spans="2:23" ht="15.75">
      <c r="B41" s="44" t="s">
        <v>37</v>
      </c>
      <c r="C41" s="44"/>
      <c r="D41" s="44"/>
      <c r="F41" s="45"/>
      <c r="G41" s="45"/>
      <c r="H41" s="45"/>
    </row>
    <row r="42" spans="2:23">
      <c r="B42" s="37" t="s">
        <v>38</v>
      </c>
      <c r="C42" s="37" t="s">
        <v>39</v>
      </c>
      <c r="D42" s="37" t="s">
        <v>40</v>
      </c>
      <c r="E42" s="38"/>
      <c r="F42" s="38"/>
      <c r="G42" s="39"/>
      <c r="H42" s="38"/>
    </row>
    <row r="43" spans="2:23">
      <c r="B43" s="13" t="s">
        <v>26</v>
      </c>
      <c r="C43" s="32" t="s">
        <v>41</v>
      </c>
      <c r="D43" s="13"/>
      <c r="G43" s="40"/>
      <c r="H43" s="9"/>
    </row>
    <row r="44" spans="2:23">
      <c r="B44" s="13" t="s">
        <v>28</v>
      </c>
      <c r="C44" s="32" t="s">
        <v>43</v>
      </c>
      <c r="D44" s="32" t="s">
        <v>56</v>
      </c>
      <c r="G44" s="40"/>
      <c r="H44" s="9"/>
    </row>
    <row r="45" spans="2:23">
      <c r="B45" s="13" t="s">
        <v>42</v>
      </c>
      <c r="C45" s="32" t="s">
        <v>41</v>
      </c>
      <c r="D45" s="13"/>
      <c r="G45" s="40"/>
      <c r="H45" s="9"/>
    </row>
    <row r="48" spans="2:23" ht="48.95" customHeight="1">
      <c r="B48" s="61" t="s">
        <v>34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35"/>
    </row>
    <row r="49" spans="2:20" ht="48" customHeight="1">
      <c r="B49" s="62" t="s">
        <v>35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36"/>
    </row>
    <row r="52" spans="2:20" ht="15.95" customHeight="1">
      <c r="B52" s="55" t="s">
        <v>36</v>
      </c>
      <c r="C52" s="56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2:20" ht="15.95" customHeight="1">
      <c r="B53" s="56"/>
      <c r="C53" s="56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2:20" ht="15.95" customHeight="1">
      <c r="B54" s="56"/>
      <c r="C54" s="56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2:20" ht="15.95" customHeight="1">
      <c r="B55" s="56"/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2:20" ht="15.95" customHeight="1"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2:20" ht="15.95" customHeight="1"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2:20" ht="15.95" customHeight="1">
      <c r="B58" s="56"/>
      <c r="C58" s="56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2:20" ht="15.95" customHeight="1">
      <c r="B59" s="56"/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2:20" ht="15.95" customHeight="1">
      <c r="B60" s="56"/>
      <c r="C60" s="56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</sheetData>
  <mergeCells count="30">
    <mergeCell ref="B52:D60"/>
    <mergeCell ref="E52:S60"/>
    <mergeCell ref="B38:C38"/>
    <mergeCell ref="D38:F38"/>
    <mergeCell ref="D33:F33"/>
    <mergeCell ref="B48:S48"/>
    <mergeCell ref="B49:S49"/>
    <mergeCell ref="R37:S37"/>
    <mergeCell ref="G35:H35"/>
    <mergeCell ref="G36:H36"/>
    <mergeCell ref="D35:F35"/>
    <mergeCell ref="I35:K35"/>
    <mergeCell ref="R36:S36"/>
    <mergeCell ref="R33:S33"/>
    <mergeCell ref="G33:H33"/>
    <mergeCell ref="G34:H34"/>
    <mergeCell ref="B41:D41"/>
    <mergeCell ref="F41:H41"/>
    <mergeCell ref="B11:D11"/>
    <mergeCell ref="J11:S11"/>
    <mergeCell ref="R34:S34"/>
    <mergeCell ref="R35:S35"/>
    <mergeCell ref="B20:U20"/>
    <mergeCell ref="B32:S32"/>
    <mergeCell ref="I33:K33"/>
    <mergeCell ref="D34:F34"/>
    <mergeCell ref="I34:K34"/>
    <mergeCell ref="B21:U21"/>
    <mergeCell ref="D36:F36"/>
    <mergeCell ref="I36:K36"/>
  </mergeCells>
  <phoneticPr fontId="9" type="noConversion"/>
  <pageMargins left="0.7" right="0.7" top="0.75" bottom="0.75" header="0.3" footer="0.3"/>
  <pageSetup paperSize="9" scale="64" orientation="portrait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Fire Film A6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Dariusz Muraczewski</cp:lastModifiedBy>
  <cp:lastPrinted>2016-07-19T07:39:45Z</cp:lastPrinted>
  <dcterms:created xsi:type="dcterms:W3CDTF">2013-07-25T18:59:19Z</dcterms:created>
  <dcterms:modified xsi:type="dcterms:W3CDTF">2024-08-08T07:40:31Z</dcterms:modified>
</cp:coreProperties>
</file>